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<sst xmlns="http://schemas.openxmlformats.org/spreadsheetml/2006/main" count="139" uniqueCount="139">
  <si>
    <t>Школа</t>
  </si>
  <si>
    <t xml:space="preserve">МБОУ "СОШ №40"</t>
  </si>
  <si>
    <t>Утвердил:</t>
  </si>
  <si>
    <t>должность</t>
  </si>
  <si>
    <t xml:space="preserve">Типовое примерное меню приготавливаемых блюд</t>
  </si>
  <si>
    <t>фамилия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</si>
  <si>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</si>
  <si>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</si>
  <si>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</si>
  <si>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</si>
  <si>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</si>
  <si>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</si>
  <si>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</si>
  <si>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</si>
  <si>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</si>
  <si>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</si>
  <si>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</si>
  <si>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</si>
  <si>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</si>
  <si>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</si>
  <si>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</si>
  <si>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</si>
  <si>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</si>
  <si>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</si>
  <si>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</si>
  <si>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</si>
  <si>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пшеничная молочная</t>
  </si>
  <si>
    <t xml:space="preserve">Бутерброд с сыром</t>
  </si>
  <si>
    <t>гор.напиток</t>
  </si>
  <si>
    <t>хлеб</t>
  </si>
  <si>
    <t xml:space="preserve">Хлеб ржаной </t>
  </si>
  <si>
    <t>0.,55</t>
  </si>
  <si>
    <t>1350-02</t>
  </si>
  <si>
    <t>фрукты</t>
  </si>
  <si>
    <t>Банан</t>
  </si>
  <si>
    <t>0.5</t>
  </si>
  <si>
    <t>сладкое</t>
  </si>
  <si>
    <t xml:space="preserve">Кефир с сахаром</t>
  </si>
  <si>
    <t>383-15</t>
  </si>
  <si>
    <t>итого</t>
  </si>
  <si>
    <t>Обед</t>
  </si>
  <si>
    <t>закуска</t>
  </si>
  <si>
    <t xml:space="preserve">1 блюдо</t>
  </si>
  <si>
    <t xml:space="preserve">Суп с макаронами</t>
  </si>
  <si>
    <t>116-5</t>
  </si>
  <si>
    <t xml:space="preserve">2 блюдо</t>
  </si>
  <si>
    <t xml:space="preserve">Гуляш из говядины</t>
  </si>
  <si>
    <t>299-05</t>
  </si>
  <si>
    <t>гарнир</t>
  </si>
  <si>
    <t xml:space="preserve">Каша гречневая </t>
  </si>
  <si>
    <t>343-06</t>
  </si>
  <si>
    <t>напиток</t>
  </si>
  <si>
    <t xml:space="preserve">Компот из изюма</t>
  </si>
  <si>
    <t>349-15</t>
  </si>
  <si>
    <t xml:space="preserve">хлеб бел.</t>
  </si>
  <si>
    <t xml:space="preserve">Хлеб </t>
  </si>
  <si>
    <t xml:space="preserve">хлеб черн.</t>
  </si>
  <si>
    <t xml:space="preserve">сладкое </t>
  </si>
  <si>
    <t xml:space="preserve">Итого за день:</t>
  </si>
  <si>
    <t>50-50</t>
  </si>
  <si>
    <t>299-06</t>
  </si>
  <si>
    <t>221-06</t>
  </si>
  <si>
    <t xml:space="preserve">Компот из кураги</t>
  </si>
  <si>
    <t>412-06</t>
  </si>
  <si>
    <t>Хлеб</t>
  </si>
  <si>
    <t xml:space="preserve">Овощи натуральные</t>
  </si>
  <si>
    <t xml:space="preserve">Салат из капусты</t>
  </si>
  <si>
    <t>45-06</t>
  </si>
  <si>
    <t xml:space="preserve">Суп гороховая</t>
  </si>
  <si>
    <t>115-06</t>
  </si>
  <si>
    <t xml:space="preserve">Жаркое по долмашнему</t>
  </si>
  <si>
    <t xml:space="preserve">Чай с сахаром</t>
  </si>
  <si>
    <t>430-06</t>
  </si>
  <si>
    <t xml:space="preserve">Хлеб ржаной</t>
  </si>
  <si>
    <t xml:space="preserve">Каша молочная овсяная</t>
  </si>
  <si>
    <t xml:space="preserve">Какао со сгущенкой</t>
  </si>
  <si>
    <t>Яблоки</t>
  </si>
  <si>
    <t>Печенье</t>
  </si>
  <si>
    <t xml:space="preserve">Салат из свекла</t>
  </si>
  <si>
    <t>56-06</t>
  </si>
  <si>
    <t>Борщ</t>
  </si>
  <si>
    <t>82-15</t>
  </si>
  <si>
    <t xml:space="preserve">Фрикадельки с мясом</t>
  </si>
  <si>
    <t>268-158</t>
  </si>
  <si>
    <t xml:space="preserve">Каша перловая</t>
  </si>
  <si>
    <t xml:space="preserve">Компот из сухофруктов</t>
  </si>
  <si>
    <t>349-12</t>
  </si>
  <si>
    <t xml:space="preserve">Курица тушеная в соусе</t>
  </si>
  <si>
    <t xml:space="preserve">Пюре картофельный</t>
  </si>
  <si>
    <t xml:space="preserve">Сок фруктовый</t>
  </si>
  <si>
    <t xml:space="preserve">Зеленый горошек отварная</t>
  </si>
  <si>
    <t>244-06</t>
  </si>
  <si>
    <t xml:space="preserve">Суп фасолевый</t>
  </si>
  <si>
    <t>119-15</t>
  </si>
  <si>
    <t xml:space="preserve">Рыба запеченая</t>
  </si>
  <si>
    <t xml:space="preserve">Суп молочный с крупой</t>
  </si>
  <si>
    <t>Зефир</t>
  </si>
  <si>
    <t xml:space="preserve">Яйцо отварная </t>
  </si>
  <si>
    <t xml:space="preserve">Помидоры свежие</t>
  </si>
  <si>
    <t xml:space="preserve">Суп перловая</t>
  </si>
  <si>
    <t>116-15</t>
  </si>
  <si>
    <t xml:space="preserve">Плов из говядины</t>
  </si>
  <si>
    <t xml:space="preserve">Каша овсяная молочная</t>
  </si>
  <si>
    <t>80-9</t>
  </si>
  <si>
    <t xml:space="preserve">Какао с молоком</t>
  </si>
  <si>
    <t>Пряник</t>
  </si>
  <si>
    <t>233-5</t>
  </si>
  <si>
    <t xml:space="preserve">Суп рисовый</t>
  </si>
  <si>
    <t xml:space="preserve">Макароны отварные</t>
  </si>
  <si>
    <t>203-15</t>
  </si>
  <si>
    <t xml:space="preserve">Каша гречневая</t>
  </si>
  <si>
    <t xml:space="preserve">Салат из капусты с зеленым горошком</t>
  </si>
  <si>
    <t>530-06</t>
  </si>
  <si>
    <t xml:space="preserve">Суп чечевичный</t>
  </si>
  <si>
    <t xml:space="preserve">Котлеты из говядины</t>
  </si>
  <si>
    <t>268-15</t>
  </si>
  <si>
    <t xml:space="preserve">Каша пшеничная</t>
  </si>
  <si>
    <t xml:space="preserve">Сосиска отварная</t>
  </si>
  <si>
    <t xml:space="preserve">Салат из тертой моркови </t>
  </si>
  <si>
    <t>60-15</t>
  </si>
  <si>
    <t xml:space="preserve">Огурцы соленые</t>
  </si>
  <si>
    <t xml:space="preserve">Щи из капусты</t>
  </si>
  <si>
    <t xml:space="preserve">Плов из птицы</t>
  </si>
  <si>
    <t>893-02</t>
  </si>
  <si>
    <t xml:space="preserve">Сок абрикосовый</t>
  </si>
  <si>
    <t>Йогурт</t>
  </si>
  <si>
    <t>0-06</t>
  </si>
  <si>
    <t>56-01</t>
  </si>
  <si>
    <t>Расольник</t>
  </si>
  <si>
    <t>96-15</t>
  </si>
  <si>
    <t xml:space="preserve">Рыба запеченная</t>
  </si>
  <si>
    <t xml:space="preserve">Пюре картофельная</t>
  </si>
  <si>
    <t xml:space="preserve">Сырники с творогом с маслом</t>
  </si>
  <si>
    <t>0.14</t>
  </si>
  <si>
    <t>сладости</t>
  </si>
  <si>
    <t>Вафли</t>
  </si>
  <si>
    <t xml:space="preserve">Суп гороховый</t>
  </si>
  <si>
    <t>60/60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</si>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</sst>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 style="none"/>
    </border>
    <border>
      <left/>
      <right/>
      <top style="thin">
        <color auto="1"/>
      </top>
      <bottom style="thin">
        <color auto="1"/>
      </bottom>
      <diagonal style="none"/>
    </border>
    <border>
      <left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0" fillId="2" borderId="1" numFmtId="0" xfId="0" applyFill="1" applyBorder="1" applyAlignment="1" applyProtection="1">
      <alignment wrapText="1"/>
      <protection locked="0"/>
    </xf>
    <xf fontId="0" fillId="2" borderId="2" numFmtId="0" xfId="0" applyFill="1" applyBorder="1" applyAlignment="1" applyProtection="1">
      <alignment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3" borderId="4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3" borderId="4" numFmtId="0" xfId="0" applyFont="1" applyFill="1" applyBorder="1" applyProtection="1">
      <protection locked="0"/>
    </xf>
    <xf fontId="1" fillId="3" borderId="5" numFmtId="1" xfId="0" applyNumberFormat="1" applyFont="1" applyFill="1" applyBorder="1" applyAlignment="1" applyProtection="1">
      <alignment horizontal="center"/>
      <protection locked="0"/>
    </xf>
    <xf fontId="1" fillId="3" borderId="4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0" fillId="0" borderId="11" numFmtId="0" xfId="0" applyBorder="1"/>
    <xf fontId="0" fillId="0" borderId="12" numFmtId="2" xfId="0" applyNumberFormat="1" applyBorder="1"/>
    <xf fontId="1" fillId="3" borderId="12" numFmtId="2" xfId="0" applyNumberFormat="1" applyFont="1" applyFill="1" applyBorder="1" applyAlignment="1" applyProtection="1">
      <alignment vertical="top" wrapText="1"/>
      <protection locked="0"/>
    </xf>
    <xf fontId="1" fillId="3" borderId="12" numFmtId="0" xfId="0" applyFont="1" applyFill="1" applyBorder="1" applyAlignment="1" applyProtection="1">
      <alignment horizontal="center" vertical="top" wrapText="1"/>
      <protection locked="0"/>
    </xf>
    <xf fontId="1" fillId="3" borderId="13" numFmtId="0" xfId="0" applyFont="1" applyFill="1" applyBorder="1" applyAlignment="1" applyProtection="1">
      <alignment horizontal="center" vertical="top" wrapText="1"/>
      <protection locked="0"/>
    </xf>
    <xf fontId="1" fillId="0" borderId="14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16" numFmtId="0" xfId="0" applyBorder="1"/>
    <xf fontId="0" fillId="3" borderId="4" numFmtId="2" xfId="0" applyNumberFormat="1" applyFill="1" applyBorder="1" applyProtection="1">
      <protection locked="0"/>
    </xf>
    <xf fontId="1" fillId="3" borderId="4" numFmtId="2" xfId="0" applyNumberFormat="1" applyFont="1" applyFill="1" applyBorder="1" applyAlignment="1" applyProtection="1">
      <alignment vertical="top" wrapText="1"/>
      <protection locked="0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17" numFmtId="0" xfId="0" applyFont="1" applyFill="1" applyBorder="1" applyAlignment="1" applyProtection="1">
      <alignment horizontal="center" vertical="top" wrapText="1"/>
      <protection locked="0"/>
    </xf>
    <xf fontId="0" fillId="0" borderId="4" numFmtId="2" xfId="0" applyNumberFormat="1" applyBorder="1"/>
    <xf fontId="1" fillId="3" borderId="4" numFmtId="2" xfId="0" applyNumberFormat="1" applyFont="1" applyFill="1" applyBorder="1" applyAlignment="1" applyProtection="1">
      <alignment horizontal="center" vertical="top" wrapText="1"/>
      <protection locked="0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5" numFmtId="0" xfId="0" applyBorder="1"/>
    <xf fontId="8" fillId="0" borderId="4" numFmtId="2" xfId="0" applyNumberFormat="1" applyFont="1" applyBorder="1" applyAlignment="1" applyProtection="1">
      <alignment horizontal="right"/>
      <protection locked="0"/>
    </xf>
    <xf fontId="1" fillId="0" borderId="4" numFmtId="2" xfId="0" applyNumberFormat="1" applyFont="1" applyBorder="1" applyAlignment="1">
      <alignment vertical="top" wrapText="1"/>
    </xf>
    <xf fontId="1" fillId="0" borderId="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 vertical="top" wrapText="1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0" fillId="0" borderId="21" numFmtId="0" xfId="0" applyBorder="1"/>
    <xf fontId="1" fillId="4" borderId="22" numFmtId="0" xfId="0" applyFont="1" applyFill="1" applyBorder="1" applyAlignment="1">
      <alignment horizontal="center"/>
    </xf>
    <xf fontId="1" fillId="4" borderId="23" numFmtId="0" xfId="0" applyFont="1" applyFill="1" applyBorder="1" applyAlignment="1">
      <alignment horizontal="center"/>
    </xf>
    <xf fontId="9" fillId="4" borderId="24" numFmtId="0" xfId="0" applyFont="1" applyFill="1" applyBorder="1" applyAlignment="1">
      <alignment horizontal="center" vertical="center" wrapText="1"/>
    </xf>
    <xf fontId="10" fillId="4" borderId="25" numFmtId="0" xfId="0" applyFont="1" applyFill="1" applyBorder="1" applyAlignment="1">
      <alignment horizontal="center" vertical="center" wrapText="1"/>
    </xf>
    <xf fontId="1" fillId="4" borderId="23" numFmtId="0" xfId="0" applyFont="1" applyFill="1" applyBorder="1" applyAlignment="1">
      <alignment vertical="top" wrapText="1"/>
    </xf>
    <xf fontId="1" fillId="4" borderId="23" numFmtId="0" xfId="0" applyFont="1" applyFill="1" applyBorder="1" applyAlignment="1">
      <alignment horizontal="center" vertical="top" wrapText="1"/>
    </xf>
    <xf fontId="1" fillId="0" borderId="16" numFmtId="0" xfId="0" applyFont="1" applyBorder="1" applyAlignment="1">
      <alignment horizontal="center"/>
    </xf>
    <xf fontId="0" fillId="0" borderId="12" numFmtId="0" xfId="0" applyBorder="1"/>
    <xf fontId="1" fillId="3" borderId="12" numFmtId="0" xfId="0" applyFont="1" applyFill="1" applyBorder="1" applyAlignment="1" applyProtection="1">
      <alignment vertical="top" wrapText="1"/>
      <protection locked="0"/>
    </xf>
    <xf fontId="0" fillId="3" borderId="4" numFmtId="0" xfId="0" applyFill="1" applyBorder="1" applyProtection="1"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0" borderId="4" numFmtId="0" xfId="0" applyBorder="1"/>
    <xf fontId="1" fillId="0" borderId="5" numFmtId="0" xfId="0" applyFont="1" applyBorder="1" applyAlignment="1">
      <alignment horizontal="center"/>
    </xf>
    <xf fontId="8" fillId="0" borderId="4" numFmtId="0" xfId="0" applyFont="1" applyBorder="1" applyAlignment="1" applyProtection="1">
      <alignment horizontal="right"/>
      <protection locked="0"/>
    </xf>
    <xf fontId="1" fillId="0" borderId="4" numFmtId="0" xfId="0" applyFont="1" applyBorder="1" applyAlignment="1">
      <alignment vertical="top" wrapText="1"/>
    </xf>
    <xf fontId="1" fillId="4" borderId="4" numFmtId="0" xfId="0" applyFont="1" applyFill="1" applyBorder="1" applyAlignment="1">
      <alignment horizontal="center"/>
    </xf>
    <xf fontId="1" fillId="3" borderId="17" numFmtId="16" xfId="0" applyNumberFormat="1" applyFont="1" applyFill="1" applyBorder="1" applyAlignment="1" applyProtection="1">
      <alignment horizontal="center" vertical="top" wrapText="1"/>
      <protection locked="0"/>
    </xf>
    <xf fontId="1" fillId="0" borderId="6" numFmtId="0" xfId="0" applyFont="1" applyBorder="1"/>
    <xf fontId="1" fillId="0" borderId="7" numFmtId="0" xfId="0" applyFont="1" applyBorder="1"/>
    <xf fontId="9" fillId="0" borderId="7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K194" activeCellId="0" sqref="K194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3.5703125"/>
    <col customWidth="1" min="8" max="8" style="1" width="11.42578125"/>
    <col customWidth="1" min="9" max="9" style="1" width="13.28515625"/>
    <col customWidth="1" min="10" max="10" style="1" width="8.140625"/>
    <col customWidth="1" min="11" max="11" style="1" width="10"/>
    <col bestFit="1" customWidth="1" min="12" max="12" style="1" width="10.7109375"/>
    <col min="13" max="16384" style="1" width="9.140625"/>
  </cols>
  <sheetData>
    <row r="1" ht="15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/>
      <c r="I1" s="7"/>
      <c r="J1" s="7"/>
      <c r="K1" s="7"/>
    </row>
    <row r="2" ht="16.5">
      <c r="A2" s="8" t="s">
        <v>4</v>
      </c>
      <c r="C2" s="1"/>
      <c r="G2" s="1" t="s">
        <v>5</v>
      </c>
      <c r="H2" s="7"/>
      <c r="I2" s="7"/>
      <c r="J2" s="7"/>
      <c r="K2" s="7"/>
    </row>
    <row r="3" ht="17.25" customHeight="1">
      <c r="A3" s="9" t="s">
        <v>6</v>
      </c>
      <c r="C3" s="1"/>
      <c r="D3" s="10"/>
      <c r="E3" s="11" t="s">
        <v>7</v>
      </c>
      <c r="G3" s="1" t="s">
        <v>8</v>
      </c>
      <c r="H3" s="12">
        <v>16</v>
      </c>
      <c r="I3" s="12">
        <v>10</v>
      </c>
      <c r="J3" s="13">
        <v>2023</v>
      </c>
      <c r="K3" s="2"/>
    </row>
    <row r="4">
      <c r="C4" s="1"/>
      <c r="D4" s="9"/>
      <c r="H4" s="14" t="s">
        <v>9</v>
      </c>
      <c r="I4" s="14" t="s">
        <v>10</v>
      </c>
      <c r="J4" s="14" t="s">
        <v>11</v>
      </c>
    </row>
    <row r="5" ht="31.5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ht="15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>
        <v>150</v>
      </c>
      <c r="G6" s="24">
        <v>5</v>
      </c>
      <c r="H6" s="24">
        <v>6</v>
      </c>
      <c r="I6" s="24">
        <v>24</v>
      </c>
      <c r="J6" s="24">
        <v>172</v>
      </c>
      <c r="K6" s="25">
        <v>0</v>
      </c>
      <c r="L6" s="24">
        <v>13.27</v>
      </c>
    </row>
    <row r="7" ht="15">
      <c r="A7" s="26"/>
      <c r="B7" s="27"/>
      <c r="C7" s="28"/>
      <c r="D7" s="29"/>
      <c r="E7" s="30" t="s">
        <v>27</v>
      </c>
      <c r="F7" s="31">
        <v>60</v>
      </c>
      <c r="G7" s="31">
        <v>5</v>
      </c>
      <c r="H7" s="31">
        <v>7</v>
      </c>
      <c r="I7" s="31">
        <v>15</v>
      </c>
      <c r="J7" s="31">
        <v>152</v>
      </c>
      <c r="K7" s="32">
        <v>3</v>
      </c>
      <c r="L7" s="31">
        <v>16.539999999999999</v>
      </c>
    </row>
    <row r="8" ht="15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</row>
    <row r="9" ht="15">
      <c r="A9" s="26"/>
      <c r="B9" s="27"/>
      <c r="C9" s="28"/>
      <c r="D9" s="33" t="s">
        <v>29</v>
      </c>
      <c r="E9" s="30" t="s">
        <v>30</v>
      </c>
      <c r="F9" s="31">
        <v>70</v>
      </c>
      <c r="G9" s="31">
        <v>4.7999999999999998</v>
      </c>
      <c r="H9" s="31" t="s">
        <v>31</v>
      </c>
      <c r="I9" s="31">
        <v>32.100000000000001</v>
      </c>
      <c r="J9" s="31">
        <v>155.97999999999999</v>
      </c>
      <c r="K9" s="32" t="s">
        <v>32</v>
      </c>
      <c r="L9" s="31">
        <v>3.5899999999999999</v>
      </c>
    </row>
    <row r="10" ht="1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1.5</v>
      </c>
      <c r="H10" s="31" t="s">
        <v>35</v>
      </c>
      <c r="I10" s="31">
        <v>21</v>
      </c>
      <c r="J10" s="31">
        <v>95</v>
      </c>
      <c r="K10" s="32">
        <v>458</v>
      </c>
      <c r="L10" s="34">
        <v>11.199999999999999</v>
      </c>
    </row>
    <row r="11" ht="15">
      <c r="A11" s="26"/>
      <c r="B11" s="27"/>
      <c r="C11" s="28"/>
      <c r="D11" s="29" t="s">
        <v>36</v>
      </c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 t="s">
        <v>37</v>
      </c>
      <c r="F12" s="31">
        <v>100</v>
      </c>
      <c r="G12" s="31">
        <v>3.8799999999999999</v>
      </c>
      <c r="H12" s="31">
        <v>3.7999999999999998</v>
      </c>
      <c r="I12" s="31">
        <v>20.059999999999999</v>
      </c>
      <c r="J12" s="31">
        <v>147.25999999999999</v>
      </c>
      <c r="K12" s="32" t="s">
        <v>38</v>
      </c>
      <c r="L12" s="31">
        <v>9.5800000000000001</v>
      </c>
    </row>
    <row r="13" ht="15">
      <c r="A13" s="35"/>
      <c r="B13" s="36"/>
      <c r="C13" s="37"/>
      <c r="D13" s="38" t="s">
        <v>39</v>
      </c>
      <c r="E13" s="39"/>
      <c r="F13" s="40">
        <f>SUM(F6:F12)</f>
        <v>480</v>
      </c>
      <c r="G13" s="40">
        <f t="shared" ref="G13:J13" si="0">SUM(G6:G12)</f>
        <v>20.18</v>
      </c>
      <c r="H13" s="40">
        <f t="shared" si="0"/>
        <v>16.800000000000001</v>
      </c>
      <c r="I13" s="40">
        <f t="shared" si="0"/>
        <v>112.16</v>
      </c>
      <c r="J13" s="40">
        <f t="shared" si="0"/>
        <v>722.24000000000001</v>
      </c>
      <c r="K13" s="41"/>
      <c r="L13" s="40">
        <f>SUM(L6:L12)</f>
        <v>54.179999999999993</v>
      </c>
    </row>
    <row r="14" ht="15">
      <c r="A14" s="42">
        <f>A6</f>
        <v>1</v>
      </c>
      <c r="B14" s="43">
        <f>B6</f>
        <v>1</v>
      </c>
      <c r="C14" s="44" t="s">
        <v>40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42</v>
      </c>
      <c r="E15" s="30" t="s">
        <v>43</v>
      </c>
      <c r="F15" s="31">
        <v>250</v>
      </c>
      <c r="G15" s="31">
        <v>1.7</v>
      </c>
      <c r="H15" s="34">
        <v>5.2199999999999998</v>
      </c>
      <c r="I15" s="31">
        <v>16.350000000000001</v>
      </c>
      <c r="J15" s="31">
        <v>119.45</v>
      </c>
      <c r="K15" s="32" t="s">
        <v>44</v>
      </c>
      <c r="L15" s="31">
        <v>7.7300000000000004</v>
      </c>
    </row>
    <row r="16" ht="15">
      <c r="A16" s="26"/>
      <c r="B16" s="27"/>
      <c r="C16" s="28"/>
      <c r="D16" s="33" t="s">
        <v>45</v>
      </c>
      <c r="E16" s="30" t="s">
        <v>46</v>
      </c>
      <c r="F16" s="31">
        <v>50</v>
      </c>
      <c r="G16" s="31">
        <v>16.210000000000001</v>
      </c>
      <c r="H16" s="31">
        <v>13.48</v>
      </c>
      <c r="I16" s="31">
        <v>3.6400000000000001</v>
      </c>
      <c r="J16" s="31">
        <v>200.91999999999999</v>
      </c>
      <c r="K16" s="32" t="s">
        <v>47</v>
      </c>
      <c r="L16" s="31">
        <v>47.310000000000002</v>
      </c>
    </row>
    <row r="17" ht="15">
      <c r="A17" s="26"/>
      <c r="B17" s="27"/>
      <c r="C17" s="28"/>
      <c r="D17" s="33" t="s">
        <v>48</v>
      </c>
      <c r="E17" s="30" t="s">
        <v>49</v>
      </c>
      <c r="F17" s="31">
        <v>150</v>
      </c>
      <c r="G17" s="31">
        <v>3.21</v>
      </c>
      <c r="H17" s="31">
        <v>3.8999999999999999</v>
      </c>
      <c r="I17" s="31">
        <v>14.300000000000001</v>
      </c>
      <c r="J17" s="31">
        <v>192.90000000000001</v>
      </c>
      <c r="K17" s="32" t="s">
        <v>50</v>
      </c>
      <c r="L17" s="31">
        <v>10.359999999999999</v>
      </c>
    </row>
    <row r="18" ht="15">
      <c r="A18" s="26"/>
      <c r="B18" s="27"/>
      <c r="C18" s="28"/>
      <c r="D18" s="33" t="s">
        <v>51</v>
      </c>
      <c r="E18" s="30" t="s">
        <v>52</v>
      </c>
      <c r="F18" s="31">
        <v>200</v>
      </c>
      <c r="G18" s="31">
        <v>0.57999999999999996</v>
      </c>
      <c r="H18" s="31">
        <v>0.12</v>
      </c>
      <c r="I18" s="31">
        <v>53.159999999999997</v>
      </c>
      <c r="J18" s="31">
        <v>128.62</v>
      </c>
      <c r="K18" s="32" t="s">
        <v>53</v>
      </c>
      <c r="L18" s="34">
        <v>7.5800000000000001</v>
      </c>
    </row>
    <row r="19" ht="15">
      <c r="A19" s="26"/>
      <c r="B19" s="27"/>
      <c r="C19" s="28"/>
      <c r="D19" s="33" t="s">
        <v>54</v>
      </c>
      <c r="E19" s="30" t="s">
        <v>55</v>
      </c>
      <c r="F19" s="31">
        <v>50</v>
      </c>
      <c r="G19" s="31">
        <v>4.7999999999999998</v>
      </c>
      <c r="H19" s="31">
        <v>0.55000000000000004</v>
      </c>
      <c r="I19" s="31">
        <v>321</v>
      </c>
      <c r="J19" s="31">
        <v>155.97999999999999</v>
      </c>
      <c r="K19" s="32" t="s">
        <v>32</v>
      </c>
      <c r="L19" s="31">
        <v>2.5699999999999998</v>
      </c>
    </row>
    <row r="20" ht="15">
      <c r="A20" s="26"/>
      <c r="B20" s="27"/>
      <c r="C20" s="28"/>
      <c r="D20" s="33" t="s">
        <v>56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 t="s">
        <v>57</v>
      </c>
      <c r="E21" s="30" t="s">
        <v>34</v>
      </c>
      <c r="F21" s="31">
        <v>100</v>
      </c>
      <c r="G21" s="31">
        <v>1.5</v>
      </c>
      <c r="H21" s="31" t="s">
        <v>35</v>
      </c>
      <c r="I21" s="31">
        <v>21</v>
      </c>
      <c r="J21" s="31">
        <v>95</v>
      </c>
      <c r="K21" s="32">
        <v>458</v>
      </c>
      <c r="L21" s="31">
        <v>11.199999999999999</v>
      </c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5"/>
      <c r="B23" s="36"/>
      <c r="C23" s="37"/>
      <c r="D23" s="38" t="s">
        <v>39</v>
      </c>
      <c r="E23" s="39"/>
      <c r="F23" s="40">
        <f>SUM(F14:F22)</f>
        <v>800</v>
      </c>
      <c r="G23" s="40">
        <f t="shared" ref="G23:J23" si="1">SUM(G14:G22)</f>
        <v>28</v>
      </c>
      <c r="H23" s="40">
        <f t="shared" si="1"/>
        <v>23.27</v>
      </c>
      <c r="I23" s="40">
        <f t="shared" si="1"/>
        <v>429.44999999999999</v>
      </c>
      <c r="J23" s="40">
        <f t="shared" si="1"/>
        <v>892.87</v>
      </c>
      <c r="K23" s="41"/>
      <c r="L23" s="40">
        <f>SUM(L14:L22)</f>
        <v>86.75</v>
      </c>
    </row>
    <row r="24" ht="15">
      <c r="A24" s="45">
        <f>A6</f>
        <v>1</v>
      </c>
      <c r="B24" s="46">
        <f>B6</f>
        <v>1</v>
      </c>
      <c r="C24" s="47" t="s">
        <v>58</v>
      </c>
      <c r="D24" s="48"/>
      <c r="E24" s="49"/>
      <c r="F24" s="50">
        <f>F13+F23</f>
        <v>1280</v>
      </c>
      <c r="G24" s="50">
        <f t="shared" ref="G24:J24" si="2">G13+G23</f>
        <v>48.18</v>
      </c>
      <c r="H24" s="50">
        <f t="shared" si="2"/>
        <v>40.07</v>
      </c>
      <c r="I24" s="50">
        <f t="shared" si="2"/>
        <v>541.61000000000001</v>
      </c>
      <c r="J24" s="50">
        <f t="shared" si="2"/>
        <v>1615.1100000000001</v>
      </c>
      <c r="K24" s="50"/>
      <c r="L24" s="50">
        <f>L13+L23</f>
        <v>140.93000000000001</v>
      </c>
    </row>
    <row r="25" ht="15">
      <c r="A25" s="51">
        <v>1</v>
      </c>
      <c r="B25" s="27">
        <v>2</v>
      </c>
      <c r="C25" s="21" t="s">
        <v>24</v>
      </c>
      <c r="D25" s="52" t="s">
        <v>25</v>
      </c>
      <c r="E25" s="53" t="s">
        <v>46</v>
      </c>
      <c r="F25" s="24" t="s">
        <v>59</v>
      </c>
      <c r="G25" s="24">
        <v>16.210000000000001</v>
      </c>
      <c r="H25" s="24">
        <v>13.48</v>
      </c>
      <c r="I25" s="24">
        <v>3.6400000000000001</v>
      </c>
      <c r="J25" s="24">
        <v>292</v>
      </c>
      <c r="K25" s="25" t="s">
        <v>60</v>
      </c>
      <c r="L25" s="24">
        <v>47.310000000000002</v>
      </c>
    </row>
    <row r="26" ht="15">
      <c r="A26" s="51"/>
      <c r="B26" s="27"/>
      <c r="C26" s="28"/>
      <c r="D26" s="54"/>
      <c r="E26" s="55" t="s">
        <v>49</v>
      </c>
      <c r="F26" s="31">
        <v>150</v>
      </c>
      <c r="G26" s="31">
        <v>3.21</v>
      </c>
      <c r="H26" s="31">
        <v>3.8999999999999999</v>
      </c>
      <c r="I26" s="31">
        <v>14.279999999999999</v>
      </c>
      <c r="J26" s="31">
        <v>105.25</v>
      </c>
      <c r="K26" s="32" t="s">
        <v>61</v>
      </c>
      <c r="L26" s="31">
        <v>10.359999999999999</v>
      </c>
    </row>
    <row r="27" ht="15">
      <c r="A27" s="51"/>
      <c r="B27" s="27"/>
      <c r="C27" s="28"/>
      <c r="D27" s="56" t="s">
        <v>28</v>
      </c>
      <c r="E27" s="55" t="s">
        <v>62</v>
      </c>
      <c r="F27" s="31">
        <v>200</v>
      </c>
      <c r="G27" s="31">
        <v>1.04</v>
      </c>
      <c r="H27" s="31">
        <v>0.059999999999999998</v>
      </c>
      <c r="I27" s="31">
        <v>30.16</v>
      </c>
      <c r="J27" s="31">
        <v>122.2</v>
      </c>
      <c r="K27" s="32" t="s">
        <v>63</v>
      </c>
      <c r="L27" s="31">
        <v>7.5800000000000001</v>
      </c>
    </row>
    <row r="28" ht="15">
      <c r="A28" s="51"/>
      <c r="B28" s="27"/>
      <c r="C28" s="28"/>
      <c r="D28" s="56" t="s">
        <v>29</v>
      </c>
      <c r="E28" s="55" t="s">
        <v>64</v>
      </c>
      <c r="F28" s="31">
        <v>50</v>
      </c>
      <c r="G28" s="31">
        <v>4.7999999999999998</v>
      </c>
      <c r="H28" s="31">
        <v>0.55000000000000004</v>
      </c>
      <c r="I28" s="31">
        <v>32.100000000000001</v>
      </c>
      <c r="J28" s="31">
        <v>155.97999999999999</v>
      </c>
      <c r="K28" s="32" t="s">
        <v>32</v>
      </c>
      <c r="L28" s="31">
        <v>2.5699999999999998</v>
      </c>
    </row>
    <row r="29" ht="15">
      <c r="A29" s="51"/>
      <c r="B29" s="27"/>
      <c r="C29" s="28"/>
      <c r="D29" s="56" t="s">
        <v>33</v>
      </c>
      <c r="E29" s="55"/>
      <c r="F29" s="31"/>
      <c r="G29" s="31"/>
      <c r="H29" s="31"/>
      <c r="I29" s="31"/>
      <c r="J29" s="31"/>
      <c r="K29" s="32"/>
      <c r="L29" s="31"/>
    </row>
    <row r="30" ht="15">
      <c r="A30" s="51"/>
      <c r="B30" s="27"/>
      <c r="C30" s="28"/>
      <c r="D30" s="54"/>
      <c r="E30" s="55" t="s">
        <v>65</v>
      </c>
      <c r="F30" s="31">
        <v>60</v>
      </c>
      <c r="G30" s="31"/>
      <c r="H30" s="31">
        <v>3</v>
      </c>
      <c r="I30" s="31">
        <v>6</v>
      </c>
      <c r="J30" s="31"/>
      <c r="K30" s="32">
        <v>54</v>
      </c>
      <c r="L30" s="31">
        <v>4.2599999999999998</v>
      </c>
    </row>
    <row r="31" ht="15">
      <c r="A31" s="51"/>
      <c r="B31" s="27"/>
      <c r="C31" s="28"/>
      <c r="D31" s="54"/>
      <c r="E31" s="55"/>
      <c r="F31" s="31"/>
      <c r="G31" s="31"/>
      <c r="H31" s="31"/>
      <c r="I31" s="31"/>
      <c r="J31" s="31"/>
      <c r="K31" s="32"/>
      <c r="L31" s="31"/>
    </row>
    <row r="32" ht="15">
      <c r="A32" s="57"/>
      <c r="B32" s="36"/>
      <c r="C32" s="37"/>
      <c r="D32" s="58" t="s">
        <v>39</v>
      </c>
      <c r="E32" s="59"/>
      <c r="F32" s="40">
        <f>SUM(F25:F31)</f>
        <v>460</v>
      </c>
      <c r="G32" s="40">
        <f>SUM(G25:G31)</f>
        <v>25.260000000000002</v>
      </c>
      <c r="H32" s="40">
        <f>SUM(H25:H31)</f>
        <v>20.989999999999998</v>
      </c>
      <c r="I32" s="40">
        <f>SUM(I25:I31)</f>
        <v>86.180000000000007</v>
      </c>
      <c r="J32" s="40">
        <f t="shared" ref="J32:L32" si="3">SUM(J25:J31)</f>
        <v>675.43000000000006</v>
      </c>
      <c r="K32" s="41"/>
      <c r="L32" s="40">
        <f t="shared" si="3"/>
        <v>72.079999999999998</v>
      </c>
    </row>
    <row r="33" ht="15">
      <c r="A33" s="43">
        <f>A25</f>
        <v>1</v>
      </c>
      <c r="B33" s="43">
        <f>B25</f>
        <v>2</v>
      </c>
      <c r="C33" s="44" t="s">
        <v>40</v>
      </c>
      <c r="D33" s="56" t="s">
        <v>41</v>
      </c>
      <c r="E33" s="55" t="s">
        <v>66</v>
      </c>
      <c r="F33" s="31">
        <v>60</v>
      </c>
      <c r="G33" s="31">
        <v>2.9700000000000002</v>
      </c>
      <c r="H33" s="31">
        <v>10.16</v>
      </c>
      <c r="I33" s="31">
        <v>11.15</v>
      </c>
      <c r="J33" s="31">
        <v>149.34999999999999</v>
      </c>
      <c r="K33" s="32" t="s">
        <v>67</v>
      </c>
      <c r="L33" s="31">
        <v>3.8399999999999999</v>
      </c>
    </row>
    <row r="34" ht="15">
      <c r="A34" s="51"/>
      <c r="B34" s="27"/>
      <c r="C34" s="28"/>
      <c r="D34" s="56" t="s">
        <v>42</v>
      </c>
      <c r="E34" s="55" t="s">
        <v>68</v>
      </c>
      <c r="F34" s="31">
        <v>250</v>
      </c>
      <c r="G34" s="31">
        <v>5.8700000000000001</v>
      </c>
      <c r="H34" s="31">
        <v>3.77</v>
      </c>
      <c r="I34" s="31">
        <v>22.829999999999998</v>
      </c>
      <c r="J34" s="31">
        <v>149.96000000000001</v>
      </c>
      <c r="K34" s="32" t="s">
        <v>69</v>
      </c>
      <c r="L34" s="31">
        <v>7.3099999999999996</v>
      </c>
    </row>
    <row r="35" ht="15">
      <c r="A35" s="51"/>
      <c r="B35" s="27"/>
      <c r="C35" s="28"/>
      <c r="D35" s="56" t="s">
        <v>45</v>
      </c>
      <c r="E35" s="55" t="s">
        <v>70</v>
      </c>
      <c r="F35" s="31">
        <v>100</v>
      </c>
      <c r="G35" s="31">
        <v>17</v>
      </c>
      <c r="H35" s="31">
        <v>17</v>
      </c>
      <c r="I35" s="31">
        <v>17</v>
      </c>
      <c r="J35" s="31">
        <v>291</v>
      </c>
      <c r="K35" s="32">
        <v>174</v>
      </c>
      <c r="L35" s="31">
        <v>65.439999999999998</v>
      </c>
    </row>
    <row r="36" ht="15">
      <c r="A36" s="51"/>
      <c r="B36" s="27"/>
      <c r="C36" s="28"/>
      <c r="D36" s="56" t="s">
        <v>48</v>
      </c>
      <c r="E36" s="55"/>
      <c r="F36" s="31"/>
      <c r="G36" s="31"/>
      <c r="H36" s="31"/>
      <c r="I36" s="31"/>
      <c r="J36" s="31"/>
      <c r="K36" s="32"/>
      <c r="L36" s="31"/>
    </row>
    <row r="37" ht="15">
      <c r="A37" s="51"/>
      <c r="B37" s="27"/>
      <c r="C37" s="28"/>
      <c r="D37" s="56" t="s">
        <v>51</v>
      </c>
      <c r="E37" s="55" t="s">
        <v>71</v>
      </c>
      <c r="F37" s="31">
        <v>200</v>
      </c>
      <c r="G37" s="31">
        <v>0.14000000000000001</v>
      </c>
      <c r="H37" s="31">
        <v>0.14999999999999999</v>
      </c>
      <c r="I37" s="31">
        <v>15</v>
      </c>
      <c r="J37" s="31">
        <v>58.18</v>
      </c>
      <c r="K37" s="32" t="s">
        <v>72</v>
      </c>
      <c r="L37" s="31">
        <v>1.8100000000000001</v>
      </c>
    </row>
    <row r="38" ht="15">
      <c r="A38" s="51"/>
      <c r="B38" s="27"/>
      <c r="C38" s="28"/>
      <c r="D38" s="56" t="s">
        <v>54</v>
      </c>
      <c r="E38" s="55"/>
      <c r="F38" s="31"/>
      <c r="G38" s="31"/>
      <c r="H38" s="31"/>
      <c r="I38" s="31"/>
      <c r="J38" s="31"/>
      <c r="K38" s="32"/>
      <c r="L38" s="31"/>
    </row>
    <row r="39" ht="15">
      <c r="A39" s="51"/>
      <c r="B39" s="27"/>
      <c r="C39" s="28"/>
      <c r="D39" s="56" t="s">
        <v>56</v>
      </c>
      <c r="E39" s="55" t="s">
        <v>73</v>
      </c>
      <c r="F39" s="31">
        <v>50</v>
      </c>
      <c r="G39" s="31">
        <v>4.7999999999999998</v>
      </c>
      <c r="H39" s="31">
        <v>0.55000000000000004</v>
      </c>
      <c r="I39" s="31">
        <v>32.100000000000001</v>
      </c>
      <c r="J39" s="31">
        <v>155.97999999999999</v>
      </c>
      <c r="K39" s="32" t="s">
        <v>32</v>
      </c>
      <c r="L39" s="31">
        <v>2.5699999999999998</v>
      </c>
    </row>
    <row r="40" ht="15">
      <c r="A40" s="51"/>
      <c r="B40" s="27"/>
      <c r="C40" s="28"/>
      <c r="D40" s="54"/>
      <c r="E40" s="55"/>
      <c r="F40" s="31"/>
      <c r="G40" s="31"/>
      <c r="H40" s="31"/>
      <c r="I40" s="31"/>
      <c r="J40" s="31"/>
      <c r="K40" s="32"/>
      <c r="L40" s="31"/>
    </row>
    <row r="41" ht="15">
      <c r="A41" s="51"/>
      <c r="B41" s="27"/>
      <c r="C41" s="28"/>
      <c r="D41" s="54"/>
      <c r="E41" s="55"/>
      <c r="F41" s="31"/>
      <c r="G41" s="31"/>
      <c r="H41" s="31"/>
      <c r="I41" s="31"/>
      <c r="J41" s="31"/>
      <c r="K41" s="32"/>
      <c r="L41" s="31"/>
    </row>
    <row r="42" ht="15">
      <c r="A42" s="57"/>
      <c r="B42" s="36"/>
      <c r="C42" s="37"/>
      <c r="D42" s="58" t="s">
        <v>39</v>
      </c>
      <c r="E42" s="59"/>
      <c r="F42" s="40">
        <f>SUM(F33:F41)</f>
        <v>660</v>
      </c>
      <c r="G42" s="40">
        <f>SUM(G33:G41)</f>
        <v>30.780000000000001</v>
      </c>
      <c r="H42" s="40">
        <f>SUM(H33:H41)</f>
        <v>31.629999999999999</v>
      </c>
      <c r="I42" s="40">
        <f>SUM(I33:I41)</f>
        <v>98.079999999999984</v>
      </c>
      <c r="J42" s="40">
        <f t="shared" ref="J42:L42" si="4">SUM(J33:J41)</f>
        <v>804.46999999999991</v>
      </c>
      <c r="K42" s="41"/>
      <c r="L42" s="40">
        <f t="shared" si="4"/>
        <v>80.969999999999999</v>
      </c>
    </row>
    <row r="43" ht="15.75" customHeight="1">
      <c r="A43" s="60">
        <f>A25</f>
        <v>1</v>
      </c>
      <c r="B43" s="60">
        <f>B25</f>
        <v>2</v>
      </c>
      <c r="C43" s="47" t="s">
        <v>58</v>
      </c>
      <c r="D43" s="48"/>
      <c r="E43" s="49"/>
      <c r="F43" s="50">
        <f>F32+F42</f>
        <v>1120</v>
      </c>
      <c r="G43" s="50">
        <f>G32+G42</f>
        <v>56.040000000000006</v>
      </c>
      <c r="H43" s="50">
        <f>H32+H42</f>
        <v>52.619999999999997</v>
      </c>
      <c r="I43" s="50">
        <f>I32+I42</f>
        <v>184.25999999999999</v>
      </c>
      <c r="J43" s="50">
        <f t="shared" ref="J43:L43" si="5">J32+J42</f>
        <v>1479.9000000000001</v>
      </c>
      <c r="K43" s="50"/>
      <c r="L43" s="50">
        <f t="shared" si="5"/>
        <v>153.05000000000001</v>
      </c>
    </row>
    <row r="44" ht="15">
      <c r="A44" s="19">
        <v>1</v>
      </c>
      <c r="B44" s="20">
        <v>3</v>
      </c>
      <c r="C44" s="21" t="s">
        <v>24</v>
      </c>
      <c r="D44" s="52" t="s">
        <v>25</v>
      </c>
      <c r="E44" s="53" t="s">
        <v>74</v>
      </c>
      <c r="F44" s="24">
        <v>150</v>
      </c>
      <c r="G44" s="24">
        <v>4.2999999999999998</v>
      </c>
      <c r="H44" s="24">
        <v>5.6500000000000004</v>
      </c>
      <c r="I44" s="24">
        <v>17.149999999999999</v>
      </c>
      <c r="J44" s="24">
        <v>136.40000000000001</v>
      </c>
      <c r="K44" s="25">
        <v>0</v>
      </c>
      <c r="L44" s="24">
        <v>13.65</v>
      </c>
    </row>
    <row r="45" ht="15">
      <c r="A45" s="26"/>
      <c r="B45" s="27"/>
      <c r="C45" s="28"/>
      <c r="D45" s="54"/>
      <c r="E45" s="55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56" t="s">
        <v>28</v>
      </c>
      <c r="E46" s="55" t="s">
        <v>75</v>
      </c>
      <c r="F46" s="31">
        <v>200</v>
      </c>
      <c r="G46" s="31">
        <v>3.6400000000000001</v>
      </c>
      <c r="H46" s="31">
        <v>3.6000000000000001</v>
      </c>
      <c r="I46" s="31">
        <v>7.0199999999999996</v>
      </c>
      <c r="J46" s="31">
        <v>74.219999999999999</v>
      </c>
      <c r="K46" s="32" t="s">
        <v>38</v>
      </c>
      <c r="L46" s="31">
        <v>13.050000000000001</v>
      </c>
    </row>
    <row r="47" ht="15">
      <c r="A47" s="26"/>
      <c r="B47" s="27"/>
      <c r="C47" s="28"/>
      <c r="D47" s="56" t="s">
        <v>29</v>
      </c>
      <c r="E47" s="55" t="s">
        <v>73</v>
      </c>
      <c r="F47" s="31">
        <v>30</v>
      </c>
      <c r="G47" s="31">
        <v>2.8799999999999999</v>
      </c>
      <c r="H47" s="31">
        <v>0.33000000000000002</v>
      </c>
      <c r="I47" s="31">
        <v>19.260000000000002</v>
      </c>
      <c r="J47" s="31">
        <v>93.579999999999998</v>
      </c>
      <c r="K47" s="32" t="s">
        <v>32</v>
      </c>
      <c r="L47" s="31">
        <v>1.54</v>
      </c>
    </row>
    <row r="48" ht="15">
      <c r="A48" s="26"/>
      <c r="B48" s="27"/>
      <c r="C48" s="28"/>
      <c r="D48" s="56" t="s">
        <v>33</v>
      </c>
      <c r="E48" s="55" t="s">
        <v>76</v>
      </c>
      <c r="F48" s="31">
        <v>100</v>
      </c>
      <c r="G48" s="31">
        <v>0.40000000000000002</v>
      </c>
      <c r="H48" s="31">
        <v>0.40000000000000002</v>
      </c>
      <c r="I48" s="31">
        <v>9.8000000000000007</v>
      </c>
      <c r="J48" s="31">
        <v>44</v>
      </c>
      <c r="K48" s="32">
        <v>458</v>
      </c>
      <c r="L48" s="31">
        <v>10.4</v>
      </c>
    </row>
    <row r="49" ht="15">
      <c r="A49" s="26"/>
      <c r="B49" s="27"/>
      <c r="C49" s="28"/>
      <c r="D49" s="54"/>
      <c r="E49" s="55" t="s">
        <v>27</v>
      </c>
      <c r="F49" s="31">
        <v>60</v>
      </c>
      <c r="G49" s="31">
        <v>5</v>
      </c>
      <c r="H49" s="31">
        <v>7</v>
      </c>
      <c r="I49" s="31">
        <v>15</v>
      </c>
      <c r="J49" s="31">
        <v>157</v>
      </c>
      <c r="K49" s="32">
        <v>0</v>
      </c>
      <c r="L49" s="31">
        <v>16.539999999999999</v>
      </c>
    </row>
    <row r="50" ht="15">
      <c r="A50" s="26"/>
      <c r="B50" s="27"/>
      <c r="C50" s="28"/>
      <c r="D50" s="54"/>
      <c r="E50" s="55" t="s">
        <v>77</v>
      </c>
      <c r="F50" s="31">
        <v>50</v>
      </c>
      <c r="G50" s="31">
        <v>3.6499999999999999</v>
      </c>
      <c r="H50" s="31">
        <v>9.3000000000000007</v>
      </c>
      <c r="I50" s="31">
        <v>33.450000000000003</v>
      </c>
      <c r="J50" s="31">
        <v>233</v>
      </c>
      <c r="K50" s="32">
        <v>0</v>
      </c>
      <c r="L50" s="31">
        <v>12.25</v>
      </c>
    </row>
    <row r="51" ht="15">
      <c r="A51" s="35"/>
      <c r="B51" s="36"/>
      <c r="C51" s="37"/>
      <c r="D51" s="58" t="s">
        <v>39</v>
      </c>
      <c r="E51" s="59"/>
      <c r="F51" s="40">
        <f>SUM(F44:F50)</f>
        <v>590</v>
      </c>
      <c r="G51" s="40">
        <f>SUM(G44:G50)</f>
        <v>19.869999999999997</v>
      </c>
      <c r="H51" s="40">
        <f>SUM(H44:H50)</f>
        <v>26.280000000000001</v>
      </c>
      <c r="I51" s="40">
        <f>SUM(I44:I50)</f>
        <v>101.68000000000001</v>
      </c>
      <c r="J51" s="40">
        <f t="shared" ref="J51:L51" si="6">SUM(J44:J50)</f>
        <v>738.20000000000005</v>
      </c>
      <c r="K51" s="41"/>
      <c r="L51" s="40">
        <f t="shared" si="6"/>
        <v>67.430000000000007</v>
      </c>
    </row>
    <row r="52" ht="15">
      <c r="A52" s="42">
        <f>A44</f>
        <v>1</v>
      </c>
      <c r="B52" s="43">
        <f>B44</f>
        <v>3</v>
      </c>
      <c r="C52" s="44" t="s">
        <v>40</v>
      </c>
      <c r="D52" s="56" t="s">
        <v>41</v>
      </c>
      <c r="E52" s="55" t="s">
        <v>78</v>
      </c>
      <c r="F52" s="31">
        <v>100</v>
      </c>
      <c r="G52" s="31">
        <v>1.7</v>
      </c>
      <c r="H52" s="31">
        <v>13.1</v>
      </c>
      <c r="I52" s="31">
        <v>9.9399999999999995</v>
      </c>
      <c r="J52" s="31">
        <v>164.33000000000001</v>
      </c>
      <c r="K52" s="32" t="s">
        <v>79</v>
      </c>
      <c r="L52" s="31">
        <v>7.6100000000000003</v>
      </c>
    </row>
    <row r="53" ht="15">
      <c r="A53" s="26"/>
      <c r="B53" s="27"/>
      <c r="C53" s="28"/>
      <c r="D53" s="56" t="s">
        <v>42</v>
      </c>
      <c r="E53" s="55" t="s">
        <v>80</v>
      </c>
      <c r="F53" s="31">
        <v>250</v>
      </c>
      <c r="G53" s="31">
        <v>3.2799999999999998</v>
      </c>
      <c r="H53" s="31">
        <v>3.2999999999999998</v>
      </c>
      <c r="I53" s="31">
        <v>14.92</v>
      </c>
      <c r="J53" s="31">
        <v>98.629999999999995</v>
      </c>
      <c r="K53" s="32" t="s">
        <v>81</v>
      </c>
      <c r="L53" s="31">
        <v>14.16</v>
      </c>
    </row>
    <row r="54" ht="15">
      <c r="A54" s="26"/>
      <c r="B54" s="27"/>
      <c r="C54" s="28"/>
      <c r="D54" s="56" t="s">
        <v>45</v>
      </c>
      <c r="E54" s="55" t="s">
        <v>82</v>
      </c>
      <c r="F54" s="31">
        <v>90</v>
      </c>
      <c r="G54" s="31">
        <v>8.9399999999999995</v>
      </c>
      <c r="H54" s="31">
        <v>8.1699999999999999</v>
      </c>
      <c r="I54" s="31">
        <v>8.4100000000000001</v>
      </c>
      <c r="J54" s="31">
        <v>140.28999999999999</v>
      </c>
      <c r="K54" s="32" t="s">
        <v>83</v>
      </c>
      <c r="L54" s="31">
        <v>39</v>
      </c>
    </row>
    <row r="55" ht="15">
      <c r="A55" s="26"/>
      <c r="B55" s="27"/>
      <c r="C55" s="28"/>
      <c r="D55" s="56" t="s">
        <v>48</v>
      </c>
      <c r="E55" s="55" t="s">
        <v>84</v>
      </c>
      <c r="F55" s="31">
        <v>100</v>
      </c>
      <c r="G55" s="31">
        <v>2.1299999999999999</v>
      </c>
      <c r="H55" s="31">
        <v>3.3199999999999998</v>
      </c>
      <c r="I55" s="31">
        <v>14.93</v>
      </c>
      <c r="J55" s="31">
        <v>98.209999999999994</v>
      </c>
      <c r="K55" s="32" t="s">
        <v>61</v>
      </c>
      <c r="L55" s="31">
        <v>6.04</v>
      </c>
    </row>
    <row r="56" ht="15">
      <c r="A56" s="26"/>
      <c r="B56" s="27"/>
      <c r="C56" s="28"/>
      <c r="D56" s="56" t="s">
        <v>51</v>
      </c>
      <c r="E56" s="55" t="s">
        <v>85</v>
      </c>
      <c r="F56" s="31">
        <v>200</v>
      </c>
      <c r="G56" s="31">
        <v>0.059999999999999998</v>
      </c>
      <c r="H56" s="31">
        <v>0</v>
      </c>
      <c r="I56" s="31">
        <v>22.859999999999999</v>
      </c>
      <c r="J56" s="31">
        <v>96.920000000000002</v>
      </c>
      <c r="K56" s="32" t="s">
        <v>86</v>
      </c>
      <c r="L56" s="31">
        <v>7.5800000000000001</v>
      </c>
    </row>
    <row r="57" ht="15">
      <c r="A57" s="26"/>
      <c r="B57" s="27"/>
      <c r="C57" s="28"/>
      <c r="D57" s="56" t="s">
        <v>54</v>
      </c>
      <c r="E57" s="55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56" t="s">
        <v>56</v>
      </c>
      <c r="E58" s="55" t="s">
        <v>73</v>
      </c>
      <c r="F58" s="31">
        <v>50</v>
      </c>
      <c r="G58" s="31">
        <v>4.7999999999999998</v>
      </c>
      <c r="H58" s="31">
        <v>0.55000000000000004</v>
      </c>
      <c r="I58" s="31">
        <v>32.100000000000001</v>
      </c>
      <c r="J58" s="31">
        <v>155.97999999999999</v>
      </c>
      <c r="K58" s="32" t="s">
        <v>32</v>
      </c>
      <c r="L58" s="31">
        <v>2.5699999999999998</v>
      </c>
    </row>
    <row r="59" ht="15">
      <c r="A59" s="26"/>
      <c r="B59" s="27"/>
      <c r="C59" s="28"/>
      <c r="D59" s="54"/>
      <c r="E59" s="55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54"/>
      <c r="E60" s="55"/>
      <c r="F60" s="31"/>
      <c r="G60" s="31"/>
      <c r="H60" s="31"/>
      <c r="I60" s="31"/>
      <c r="J60" s="31"/>
      <c r="K60" s="32"/>
      <c r="L60" s="31"/>
    </row>
    <row r="61" ht="15">
      <c r="A61" s="35"/>
      <c r="B61" s="36"/>
      <c r="C61" s="37"/>
      <c r="D61" s="58" t="s">
        <v>39</v>
      </c>
      <c r="E61" s="59"/>
      <c r="F61" s="40">
        <f>SUM(F52:F60)</f>
        <v>790</v>
      </c>
      <c r="G61" s="40">
        <f>SUM(G52:G60)</f>
        <v>20.909999999999997</v>
      </c>
      <c r="H61" s="40">
        <f>SUM(H52:H60)</f>
        <v>28.440000000000001</v>
      </c>
      <c r="I61" s="40">
        <f>SUM(I52:I60)</f>
        <v>103.16</v>
      </c>
      <c r="J61" s="40">
        <f t="shared" ref="J61:L61" si="7">SUM(J52:J60)</f>
        <v>754.36000000000001</v>
      </c>
      <c r="K61" s="41"/>
      <c r="L61" s="40">
        <f t="shared" si="7"/>
        <v>76.959999999999994</v>
      </c>
    </row>
    <row r="62" ht="15.75" customHeight="1">
      <c r="A62" s="45">
        <f>A44</f>
        <v>1</v>
      </c>
      <c r="B62" s="46">
        <f>B44</f>
        <v>3</v>
      </c>
      <c r="C62" s="47" t="s">
        <v>58</v>
      </c>
      <c r="D62" s="48"/>
      <c r="E62" s="49"/>
      <c r="F62" s="50">
        <f>F51+F61</f>
        <v>1380</v>
      </c>
      <c r="G62" s="50">
        <f>G51+G61</f>
        <v>40.779999999999994</v>
      </c>
      <c r="H62" s="50">
        <f>H51+H61</f>
        <v>54.719999999999999</v>
      </c>
      <c r="I62" s="50">
        <f>I51+I61</f>
        <v>204.84</v>
      </c>
      <c r="J62" s="50">
        <f t="shared" ref="J62:L62" si="8">J51+J61</f>
        <v>1492.5599999999999</v>
      </c>
      <c r="K62" s="50"/>
      <c r="L62" s="50">
        <f t="shared" si="8"/>
        <v>144.38999999999999</v>
      </c>
    </row>
    <row r="63" ht="15">
      <c r="A63" s="19">
        <v>1</v>
      </c>
      <c r="B63" s="20">
        <v>4</v>
      </c>
      <c r="C63" s="21" t="s">
        <v>24</v>
      </c>
      <c r="D63" s="52" t="s">
        <v>25</v>
      </c>
      <c r="E63" s="53" t="s">
        <v>87</v>
      </c>
      <c r="F63" s="24">
        <v>90</v>
      </c>
      <c r="G63" s="24">
        <v>13.949999999999999</v>
      </c>
      <c r="H63" s="24">
        <v>14.300000000000001</v>
      </c>
      <c r="I63" s="24">
        <v>3.3100000000000001</v>
      </c>
      <c r="J63" s="24">
        <v>199.90000000000001</v>
      </c>
      <c r="K63" s="25" t="s">
        <v>50</v>
      </c>
      <c r="L63" s="24">
        <v>27.109999999999999</v>
      </c>
    </row>
    <row r="64" ht="15">
      <c r="A64" s="26"/>
      <c r="B64" s="27"/>
      <c r="C64" s="28"/>
      <c r="D64" s="54"/>
      <c r="E64" s="55" t="s">
        <v>88</v>
      </c>
      <c r="F64" s="31">
        <v>150</v>
      </c>
      <c r="G64" s="31">
        <v>2</v>
      </c>
      <c r="H64" s="31">
        <v>3</v>
      </c>
      <c r="I64" s="31">
        <v>15</v>
      </c>
      <c r="J64" s="31">
        <v>121</v>
      </c>
      <c r="K64" s="32">
        <v>91</v>
      </c>
      <c r="L64" s="31">
        <v>10.17</v>
      </c>
    </row>
    <row r="65" ht="15">
      <c r="A65" s="26"/>
      <c r="B65" s="27"/>
      <c r="C65" s="28"/>
      <c r="D65" s="56" t="s">
        <v>28</v>
      </c>
      <c r="E65" s="55"/>
      <c r="F65" s="31"/>
      <c r="G65" s="31"/>
      <c r="H65" s="31"/>
      <c r="I65" s="31"/>
      <c r="J65" s="31"/>
      <c r="K65" s="32"/>
      <c r="L65" s="31"/>
    </row>
    <row r="66" ht="15">
      <c r="A66" s="26"/>
      <c r="B66" s="27"/>
      <c r="C66" s="28"/>
      <c r="D66" s="56" t="s">
        <v>29</v>
      </c>
      <c r="E66" s="55" t="s">
        <v>73</v>
      </c>
      <c r="F66" s="31">
        <v>50</v>
      </c>
      <c r="G66" s="31">
        <v>4.7999999999999998</v>
      </c>
      <c r="H66" s="31">
        <v>0.55000000000000004</v>
      </c>
      <c r="I66" s="31">
        <v>32.100000000000001</v>
      </c>
      <c r="J66" s="31">
        <v>155.97999999999999</v>
      </c>
      <c r="K66" s="32">
        <v>1350.02</v>
      </c>
      <c r="L66" s="31">
        <v>2.5699999999999998</v>
      </c>
    </row>
    <row r="67" ht="15">
      <c r="A67" s="26"/>
      <c r="B67" s="27"/>
      <c r="C67" s="28"/>
      <c r="D67" s="56" t="s">
        <v>33</v>
      </c>
      <c r="E67" s="55"/>
      <c r="F67" s="31"/>
      <c r="G67" s="31"/>
      <c r="H67" s="31"/>
      <c r="I67" s="31"/>
      <c r="J67" s="31"/>
      <c r="K67" s="32"/>
      <c r="L67" s="31"/>
    </row>
    <row r="68" ht="15">
      <c r="A68" s="26"/>
      <c r="B68" s="27"/>
      <c r="C68" s="28"/>
      <c r="D68" s="54"/>
      <c r="E68" s="55" t="s">
        <v>89</v>
      </c>
      <c r="F68" s="31">
        <v>200</v>
      </c>
      <c r="G68" s="31">
        <v>11.199999999999999</v>
      </c>
      <c r="H68" s="31"/>
      <c r="I68" s="31"/>
      <c r="J68" s="31">
        <v>180</v>
      </c>
      <c r="K68" s="32">
        <v>0</v>
      </c>
      <c r="L68" s="31">
        <v>18</v>
      </c>
    </row>
    <row r="69" ht="15">
      <c r="A69" s="26"/>
      <c r="B69" s="27"/>
      <c r="C69" s="28"/>
      <c r="D69" s="54"/>
      <c r="E69" s="55" t="s">
        <v>78</v>
      </c>
      <c r="F69" s="31">
        <v>100</v>
      </c>
      <c r="G69" s="31">
        <v>1.7</v>
      </c>
      <c r="H69" s="31">
        <v>13.1</v>
      </c>
      <c r="I69" s="31">
        <v>9.9469999999999992</v>
      </c>
      <c r="J69" s="31">
        <v>164.33000000000001</v>
      </c>
      <c r="K69" s="32" t="s">
        <v>79</v>
      </c>
      <c r="L69" s="31">
        <v>7.6100000000000003</v>
      </c>
    </row>
    <row r="70" ht="15">
      <c r="A70" s="35"/>
      <c r="B70" s="36"/>
      <c r="C70" s="37"/>
      <c r="D70" s="58" t="s">
        <v>39</v>
      </c>
      <c r="E70" s="59"/>
      <c r="F70" s="40">
        <f>SUM(F63:F69)</f>
        <v>590</v>
      </c>
      <c r="G70" s="40">
        <f>SUM(G63:G69)</f>
        <v>33.649999999999999</v>
      </c>
      <c r="H70" s="40">
        <f>SUM(H63:H69)</f>
        <v>30.950000000000003</v>
      </c>
      <c r="I70" s="40">
        <f>SUM(I63:I69)</f>
        <v>60.356999999999999</v>
      </c>
      <c r="J70" s="40">
        <f t="shared" ref="J70:L70" si="9">SUM(J63:J69)</f>
        <v>821.21000000000004</v>
      </c>
      <c r="K70" s="41"/>
      <c r="L70" s="40">
        <f t="shared" si="9"/>
        <v>65.460000000000008</v>
      </c>
    </row>
    <row r="71" ht="15">
      <c r="A71" s="42">
        <f>A63</f>
        <v>1</v>
      </c>
      <c r="B71" s="43">
        <f>B63</f>
        <v>4</v>
      </c>
      <c r="C71" s="44" t="s">
        <v>40</v>
      </c>
      <c r="D71" s="56" t="s">
        <v>41</v>
      </c>
      <c r="E71" s="55" t="s">
        <v>90</v>
      </c>
      <c r="F71" s="31">
        <v>50</v>
      </c>
      <c r="G71" s="31">
        <v>3.8700000000000001</v>
      </c>
      <c r="H71" s="31">
        <v>1.075</v>
      </c>
      <c r="I71" s="31">
        <v>6.4100000000000001</v>
      </c>
      <c r="J71" s="31">
        <v>50.829999999999998</v>
      </c>
      <c r="K71" s="32" t="s">
        <v>91</v>
      </c>
      <c r="L71" s="31">
        <v>13.15</v>
      </c>
    </row>
    <row r="72" ht="15">
      <c r="A72" s="26"/>
      <c r="B72" s="27"/>
      <c r="C72" s="28"/>
      <c r="D72" s="56" t="s">
        <v>42</v>
      </c>
      <c r="E72" s="55" t="s">
        <v>92</v>
      </c>
      <c r="F72" s="31">
        <v>250</v>
      </c>
      <c r="G72" s="31">
        <v>7.8300000000000001</v>
      </c>
      <c r="H72" s="31">
        <v>5.75</v>
      </c>
      <c r="I72" s="31">
        <v>18.93</v>
      </c>
      <c r="J72" s="31">
        <v>161.83000000000001</v>
      </c>
      <c r="K72" s="32" t="s">
        <v>93</v>
      </c>
      <c r="L72" s="31">
        <v>8.3800000000000008</v>
      </c>
    </row>
    <row r="73" ht="15">
      <c r="A73" s="26"/>
      <c r="B73" s="27"/>
      <c r="C73" s="28"/>
      <c r="D73" s="56" t="s">
        <v>45</v>
      </c>
      <c r="E73" s="55" t="s">
        <v>94</v>
      </c>
      <c r="F73" s="31">
        <v>100</v>
      </c>
      <c r="G73" s="31">
        <v>13</v>
      </c>
      <c r="H73" s="31">
        <v>3</v>
      </c>
      <c r="I73" s="31">
        <v>3</v>
      </c>
      <c r="J73" s="31">
        <v>96</v>
      </c>
      <c r="K73" s="32">
        <v>160</v>
      </c>
      <c r="L73" s="31">
        <v>22.440000000000001</v>
      </c>
    </row>
    <row r="74" ht="15">
      <c r="A74" s="26"/>
      <c r="B74" s="27"/>
      <c r="C74" s="28"/>
      <c r="D74" s="56" t="s">
        <v>48</v>
      </c>
      <c r="E74" s="55" t="s">
        <v>88</v>
      </c>
      <c r="F74" s="31">
        <v>150</v>
      </c>
      <c r="G74" s="31">
        <v>2</v>
      </c>
      <c r="H74" s="31">
        <v>3</v>
      </c>
      <c r="I74" s="31">
        <v>15</v>
      </c>
      <c r="J74" s="31">
        <v>121</v>
      </c>
      <c r="K74" s="32">
        <v>91</v>
      </c>
      <c r="L74" s="31">
        <v>10.17</v>
      </c>
    </row>
    <row r="75" ht="15">
      <c r="A75" s="26"/>
      <c r="B75" s="27"/>
      <c r="C75" s="28"/>
      <c r="D75" s="56" t="s">
        <v>51</v>
      </c>
      <c r="E75" s="55" t="s">
        <v>85</v>
      </c>
      <c r="F75" s="31">
        <v>200</v>
      </c>
      <c r="G75" s="31">
        <v>0.059999999999999998</v>
      </c>
      <c r="H75" s="31">
        <v>0</v>
      </c>
      <c r="I75" s="31">
        <v>22.859999999999999</v>
      </c>
      <c r="J75" s="31">
        <v>96.920000000000002</v>
      </c>
      <c r="K75" s="32" t="s">
        <v>86</v>
      </c>
      <c r="L75" s="31">
        <v>7.5800000000000001</v>
      </c>
    </row>
    <row r="76" ht="15">
      <c r="A76" s="26"/>
      <c r="B76" s="27"/>
      <c r="C76" s="28"/>
      <c r="D76" s="56" t="s">
        <v>54</v>
      </c>
      <c r="E76" s="55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56" t="s">
        <v>56</v>
      </c>
      <c r="E77" s="55" t="s">
        <v>64</v>
      </c>
      <c r="F77" s="31">
        <v>50</v>
      </c>
      <c r="G77" s="31">
        <v>4.7999999999999998</v>
      </c>
      <c r="H77" s="31">
        <v>0.55000000000000004</v>
      </c>
      <c r="I77" s="31">
        <v>32.100000000000001</v>
      </c>
      <c r="J77" s="31">
        <v>155.97999999999999</v>
      </c>
      <c r="K77" s="32" t="s">
        <v>32</v>
      </c>
      <c r="L77" s="31">
        <v>2.5699999999999998</v>
      </c>
    </row>
    <row r="78" ht="15">
      <c r="A78" s="26"/>
      <c r="B78" s="27"/>
      <c r="C78" s="28"/>
      <c r="D78" s="54"/>
      <c r="E78" s="55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54"/>
      <c r="E79" s="55"/>
      <c r="F79" s="31"/>
      <c r="G79" s="31"/>
      <c r="H79" s="31"/>
      <c r="I79" s="31"/>
      <c r="J79" s="31"/>
      <c r="K79" s="32"/>
      <c r="L79" s="31"/>
    </row>
    <row r="80" ht="15">
      <c r="A80" s="35"/>
      <c r="B80" s="36"/>
      <c r="C80" s="37"/>
      <c r="D80" s="58" t="s">
        <v>39</v>
      </c>
      <c r="E80" s="59"/>
      <c r="F80" s="40">
        <f>SUM(F71:F79)</f>
        <v>800</v>
      </c>
      <c r="G80" s="40">
        <f>SUM(G71:G79)</f>
        <v>31.559999999999999</v>
      </c>
      <c r="H80" s="40">
        <f>SUM(H71:H79)</f>
        <v>13.375</v>
      </c>
      <c r="I80" s="40">
        <f>SUM(I71:I79)</f>
        <v>98.300000000000011</v>
      </c>
      <c r="J80" s="40">
        <f t="shared" ref="J80:L80" si="10">SUM(J71:J79)</f>
        <v>682.56000000000006</v>
      </c>
      <c r="K80" s="41"/>
      <c r="L80" s="40">
        <f t="shared" si="10"/>
        <v>64.289999999999992</v>
      </c>
    </row>
    <row r="81" ht="15.75" customHeight="1">
      <c r="A81" s="45">
        <f>A63</f>
        <v>1</v>
      </c>
      <c r="B81" s="46">
        <f>B63</f>
        <v>4</v>
      </c>
      <c r="C81" s="47" t="s">
        <v>58</v>
      </c>
      <c r="D81" s="48"/>
      <c r="E81" s="49"/>
      <c r="F81" s="50">
        <f>F70+F80</f>
        <v>1390</v>
      </c>
      <c r="G81" s="50">
        <f>G70+G80</f>
        <v>65.209999999999994</v>
      </c>
      <c r="H81" s="50">
        <f>H70+H80</f>
        <v>44.325000000000003</v>
      </c>
      <c r="I81" s="50">
        <f>I70+I80</f>
        <v>158.65700000000001</v>
      </c>
      <c r="J81" s="50">
        <f t="shared" ref="J81:L81" si="11">J70+J80</f>
        <v>1503.77</v>
      </c>
      <c r="K81" s="50"/>
      <c r="L81" s="50">
        <f t="shared" si="11"/>
        <v>129.75</v>
      </c>
    </row>
    <row r="82" ht="15">
      <c r="A82" s="19">
        <v>1</v>
      </c>
      <c r="B82" s="20">
        <v>5</v>
      </c>
      <c r="C82" s="21" t="s">
        <v>24</v>
      </c>
      <c r="D82" s="52" t="s">
        <v>25</v>
      </c>
      <c r="E82" s="53" t="s">
        <v>95</v>
      </c>
      <c r="F82" s="24">
        <v>250</v>
      </c>
      <c r="G82" s="24">
        <v>7</v>
      </c>
      <c r="H82" s="24">
        <v>7</v>
      </c>
      <c r="I82" s="24">
        <v>7</v>
      </c>
      <c r="J82" s="24">
        <v>182</v>
      </c>
      <c r="K82" s="25">
        <v>0</v>
      </c>
      <c r="L82" s="24">
        <v>21.949999999999999</v>
      </c>
    </row>
    <row r="83" ht="15">
      <c r="A83" s="26"/>
      <c r="B83" s="27"/>
      <c r="C83" s="28"/>
      <c r="D83" s="54"/>
      <c r="E83" s="55" t="s">
        <v>27</v>
      </c>
      <c r="F83" s="31">
        <v>60</v>
      </c>
      <c r="G83" s="31">
        <v>5</v>
      </c>
      <c r="H83" s="31">
        <v>7</v>
      </c>
      <c r="I83" s="31">
        <v>15</v>
      </c>
      <c r="J83" s="31">
        <v>157</v>
      </c>
      <c r="K83" s="32">
        <v>0</v>
      </c>
      <c r="L83" s="31">
        <v>16.539999999999999</v>
      </c>
    </row>
    <row r="84" ht="15">
      <c r="A84" s="26"/>
      <c r="B84" s="27"/>
      <c r="C84" s="28"/>
      <c r="D84" s="56" t="s">
        <v>28</v>
      </c>
      <c r="E84" s="55" t="s">
        <v>75</v>
      </c>
      <c r="F84" s="31">
        <v>200</v>
      </c>
      <c r="G84" s="31">
        <v>3.6400000000000001</v>
      </c>
      <c r="H84" s="31">
        <v>3.6000000000000001</v>
      </c>
      <c r="I84" s="31">
        <v>7.0199999999999996</v>
      </c>
      <c r="J84" s="31">
        <v>74.219999999999999</v>
      </c>
      <c r="K84" s="32" t="s">
        <v>38</v>
      </c>
      <c r="L84" s="31">
        <v>13.050000000000001</v>
      </c>
    </row>
    <row r="85" ht="15">
      <c r="A85" s="26"/>
      <c r="B85" s="27"/>
      <c r="C85" s="28"/>
      <c r="D85" s="56" t="s">
        <v>29</v>
      </c>
      <c r="E85" s="55" t="s">
        <v>64</v>
      </c>
      <c r="F85" s="31">
        <v>30</v>
      </c>
      <c r="G85" s="31">
        <v>2.8799999999999999</v>
      </c>
      <c r="H85" s="31">
        <v>0.53000000000000003</v>
      </c>
      <c r="I85" s="31">
        <v>19.260000000000002</v>
      </c>
      <c r="J85" s="31">
        <v>93.579999999999998</v>
      </c>
      <c r="K85" s="32" t="s">
        <v>32</v>
      </c>
      <c r="L85" s="31">
        <v>1.54</v>
      </c>
    </row>
    <row r="86" ht="15">
      <c r="A86" s="26"/>
      <c r="B86" s="27"/>
      <c r="C86" s="28"/>
      <c r="D86" s="56" t="s">
        <v>33</v>
      </c>
      <c r="E86" s="55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54"/>
      <c r="E87" s="55" t="s">
        <v>96</v>
      </c>
      <c r="F87" s="31">
        <v>50</v>
      </c>
      <c r="G87" s="31">
        <v>0.23999999999999999</v>
      </c>
      <c r="H87" s="31"/>
      <c r="I87" s="31">
        <v>24.359999999999999</v>
      </c>
      <c r="J87" s="31">
        <v>82.5</v>
      </c>
      <c r="K87" s="32">
        <v>0</v>
      </c>
      <c r="L87" s="34">
        <v>16.100000000000001</v>
      </c>
    </row>
    <row r="88" ht="15">
      <c r="A88" s="26"/>
      <c r="B88" s="27"/>
      <c r="C88" s="28"/>
      <c r="D88" s="54"/>
      <c r="E88" s="55" t="s">
        <v>97</v>
      </c>
      <c r="F88" s="31">
        <v>1</v>
      </c>
      <c r="G88" s="31">
        <v>5.0800000000000001</v>
      </c>
      <c r="H88" s="31">
        <v>4.5999999999999996</v>
      </c>
      <c r="I88" s="31">
        <v>0.28000000000000003</v>
      </c>
      <c r="J88" s="31">
        <v>63</v>
      </c>
      <c r="K88" s="32">
        <v>0</v>
      </c>
      <c r="L88" s="31">
        <v>8.0999999999999996</v>
      </c>
    </row>
    <row r="89" ht="15">
      <c r="A89" s="35"/>
      <c r="B89" s="36"/>
      <c r="C89" s="37"/>
      <c r="D89" s="58" t="s">
        <v>39</v>
      </c>
      <c r="E89" s="59"/>
      <c r="F89" s="40">
        <f>SUM(F82:F88)</f>
        <v>591</v>
      </c>
      <c r="G89" s="40">
        <f>SUM(G82:G88)</f>
        <v>23.839999999999996</v>
      </c>
      <c r="H89" s="40">
        <f>SUM(H82:H88)</f>
        <v>22.730000000000004</v>
      </c>
      <c r="I89" s="40">
        <f>SUM(I82:I88)</f>
        <v>72.920000000000002</v>
      </c>
      <c r="J89" s="40">
        <f>SUM(J82:J88)</f>
        <v>652.29999999999995</v>
      </c>
      <c r="K89" s="41"/>
      <c r="L89" s="40">
        <f>SUM(L82:L88)</f>
        <v>77.279999999999987</v>
      </c>
    </row>
    <row r="90" ht="15">
      <c r="A90" s="42">
        <f>A82</f>
        <v>1</v>
      </c>
      <c r="B90" s="43">
        <f>B82</f>
        <v>5</v>
      </c>
      <c r="C90" s="44" t="s">
        <v>40</v>
      </c>
      <c r="D90" s="56" t="s">
        <v>41</v>
      </c>
      <c r="E90" s="55" t="s">
        <v>98</v>
      </c>
      <c r="F90" s="31">
        <v>100</v>
      </c>
      <c r="G90" s="31"/>
      <c r="H90" s="31"/>
      <c r="I90" s="31">
        <v>2</v>
      </c>
      <c r="J90" s="31">
        <v>10</v>
      </c>
      <c r="K90" s="32">
        <v>54</v>
      </c>
      <c r="L90" s="31">
        <v>7.0999999999999996</v>
      </c>
    </row>
    <row r="91" ht="15">
      <c r="A91" s="26"/>
      <c r="B91" s="27"/>
      <c r="C91" s="28"/>
      <c r="D91" s="56" t="s">
        <v>42</v>
      </c>
      <c r="E91" s="55" t="s">
        <v>99</v>
      </c>
      <c r="F91" s="31">
        <v>250</v>
      </c>
      <c r="G91" s="31">
        <v>1.7</v>
      </c>
      <c r="H91" s="31">
        <v>5.2199999999999998</v>
      </c>
      <c r="I91" s="31">
        <v>16.350000000000001</v>
      </c>
      <c r="J91" s="31">
        <v>119.45</v>
      </c>
      <c r="K91" s="32" t="s">
        <v>100</v>
      </c>
      <c r="L91" s="31">
        <v>7.7300000000000004</v>
      </c>
    </row>
    <row r="92" ht="15">
      <c r="A92" s="26"/>
      <c r="B92" s="27"/>
      <c r="C92" s="28"/>
      <c r="D92" s="56" t="s">
        <v>45</v>
      </c>
      <c r="E92" s="55" t="s">
        <v>101</v>
      </c>
      <c r="F92" s="31">
        <v>150</v>
      </c>
      <c r="G92" s="31">
        <v>13.949999999999999</v>
      </c>
      <c r="H92" s="31">
        <v>14.300000000000001</v>
      </c>
      <c r="I92" s="31">
        <v>3.3100000000000001</v>
      </c>
      <c r="J92" s="31">
        <v>199.90000000000001</v>
      </c>
      <c r="K92" s="32" t="s">
        <v>50</v>
      </c>
      <c r="L92" s="31">
        <v>51.159999999999997</v>
      </c>
    </row>
    <row r="93" ht="15">
      <c r="A93" s="26"/>
      <c r="B93" s="27"/>
      <c r="C93" s="28"/>
      <c r="D93" s="56" t="s">
        <v>48</v>
      </c>
      <c r="E93" s="55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56" t="s">
        <v>51</v>
      </c>
      <c r="E94" s="55" t="s">
        <v>85</v>
      </c>
      <c r="F94" s="31">
        <v>200</v>
      </c>
      <c r="G94" s="31">
        <v>0.059999999999999998</v>
      </c>
      <c r="H94" s="31">
        <v>0</v>
      </c>
      <c r="I94" s="31">
        <v>22.859999999999999</v>
      </c>
      <c r="J94" s="31">
        <v>96.920000000000002</v>
      </c>
      <c r="K94" s="32" t="s">
        <v>86</v>
      </c>
      <c r="L94" s="31">
        <v>7.5800000000000001</v>
      </c>
    </row>
    <row r="95" ht="15">
      <c r="A95" s="26"/>
      <c r="B95" s="27"/>
      <c r="C95" s="28"/>
      <c r="D95" s="56" t="s">
        <v>54</v>
      </c>
      <c r="E95" s="55" t="s">
        <v>73</v>
      </c>
      <c r="F95" s="31">
        <v>50</v>
      </c>
      <c r="G95" s="31">
        <v>4.7999999999999998</v>
      </c>
      <c r="H95" s="31">
        <v>0.55000000000000004</v>
      </c>
      <c r="I95" s="31">
        <v>32.100000000000001</v>
      </c>
      <c r="J95" s="31">
        <v>155.97999999999999</v>
      </c>
      <c r="K95" s="32" t="s">
        <v>32</v>
      </c>
      <c r="L95" s="31">
        <v>2.5699999999999998</v>
      </c>
    </row>
    <row r="96" ht="15">
      <c r="A96" s="26"/>
      <c r="B96" s="27"/>
      <c r="C96" s="28"/>
      <c r="D96" s="56" t="s">
        <v>56</v>
      </c>
      <c r="E96" s="55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54"/>
      <c r="E97" s="55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54"/>
      <c r="E98" s="55"/>
      <c r="F98" s="31"/>
      <c r="G98" s="31"/>
      <c r="H98" s="31"/>
      <c r="I98" s="31"/>
      <c r="J98" s="31"/>
      <c r="K98" s="32"/>
      <c r="L98" s="31"/>
    </row>
    <row r="99" ht="15">
      <c r="A99" s="35"/>
      <c r="B99" s="36"/>
      <c r="C99" s="37"/>
      <c r="D99" s="58" t="s">
        <v>39</v>
      </c>
      <c r="E99" s="59"/>
      <c r="F99" s="40">
        <f>SUM(F90:F98)</f>
        <v>750</v>
      </c>
      <c r="G99" s="40">
        <f>SUM(G90:G98)</f>
        <v>20.509999999999998</v>
      </c>
      <c r="H99" s="40">
        <f>SUM(H90:H98)</f>
        <v>20.07</v>
      </c>
      <c r="I99" s="40">
        <f>SUM(I90:I98)</f>
        <v>76.620000000000005</v>
      </c>
      <c r="J99" s="40">
        <f t="shared" ref="J99:L99" si="12">SUM(J90:J98)</f>
        <v>582.25</v>
      </c>
      <c r="K99" s="41"/>
      <c r="L99" s="40">
        <f t="shared" si="12"/>
        <v>76.139999999999986</v>
      </c>
    </row>
    <row r="100" ht="15.75" customHeight="1">
      <c r="A100" s="45">
        <f>A82</f>
        <v>1</v>
      </c>
      <c r="B100" s="46">
        <f>B82</f>
        <v>5</v>
      </c>
      <c r="C100" s="47" t="s">
        <v>58</v>
      </c>
      <c r="D100" s="48"/>
      <c r="E100" s="49"/>
      <c r="F100" s="50">
        <f>F89+F99</f>
        <v>1341</v>
      </c>
      <c r="G100" s="50">
        <f>G89+G99</f>
        <v>44.349999999999994</v>
      </c>
      <c r="H100" s="50">
        <f>H89+H99</f>
        <v>42.800000000000004</v>
      </c>
      <c r="I100" s="50">
        <f>I89+I99</f>
        <v>149.54000000000002</v>
      </c>
      <c r="J100" s="50">
        <f t="shared" ref="J100:L100" si="13">J89+J99</f>
        <v>1234.55</v>
      </c>
      <c r="K100" s="50"/>
      <c r="L100" s="50">
        <f t="shared" si="13"/>
        <v>153.41999999999996</v>
      </c>
    </row>
    <row r="101" ht="15">
      <c r="A101" s="19">
        <v>2</v>
      </c>
      <c r="B101" s="20">
        <v>1</v>
      </c>
      <c r="C101" s="21" t="s">
        <v>24</v>
      </c>
      <c r="D101" s="52" t="s">
        <v>25</v>
      </c>
      <c r="E101" s="53" t="s">
        <v>102</v>
      </c>
      <c r="F101" s="24">
        <v>150</v>
      </c>
      <c r="G101" s="24">
        <v>4.2999999999999998</v>
      </c>
      <c r="H101" s="24">
        <v>5.6500000000000004</v>
      </c>
      <c r="I101" s="24">
        <v>17.149999999999999</v>
      </c>
      <c r="J101" s="24">
        <v>136.43000000000001</v>
      </c>
      <c r="K101" s="25" t="s">
        <v>103</v>
      </c>
      <c r="L101" s="24">
        <v>13.65</v>
      </c>
    </row>
    <row r="102" ht="15">
      <c r="A102" s="26"/>
      <c r="B102" s="27"/>
      <c r="C102" s="28"/>
      <c r="D102" s="54"/>
      <c r="E102" s="55" t="s">
        <v>27</v>
      </c>
      <c r="F102" s="31">
        <v>60</v>
      </c>
      <c r="G102" s="31">
        <v>5</v>
      </c>
      <c r="H102" s="31">
        <v>7</v>
      </c>
      <c r="I102" s="31">
        <v>15</v>
      </c>
      <c r="J102" s="31">
        <v>157</v>
      </c>
      <c r="K102" s="32">
        <v>0</v>
      </c>
      <c r="L102" s="31">
        <v>16.539999999999999</v>
      </c>
    </row>
    <row r="103" ht="15">
      <c r="A103" s="26"/>
      <c r="B103" s="27"/>
      <c r="C103" s="28"/>
      <c r="D103" s="56" t="s">
        <v>28</v>
      </c>
      <c r="E103" s="55" t="s">
        <v>104</v>
      </c>
      <c r="F103" s="31">
        <v>200</v>
      </c>
      <c r="G103" s="31">
        <v>3.8799999999999999</v>
      </c>
      <c r="H103" s="31">
        <v>3.7999999999999998</v>
      </c>
      <c r="I103" s="31">
        <v>25.059999999999999</v>
      </c>
      <c r="J103" s="31">
        <v>147.36000000000001</v>
      </c>
      <c r="K103" s="32" t="s">
        <v>38</v>
      </c>
      <c r="L103" s="31">
        <v>13.68</v>
      </c>
    </row>
    <row r="104" ht="15">
      <c r="A104" s="26"/>
      <c r="B104" s="27"/>
      <c r="C104" s="28"/>
      <c r="D104" s="56" t="s">
        <v>29</v>
      </c>
      <c r="E104" s="55" t="s">
        <v>64</v>
      </c>
      <c r="F104" s="31">
        <v>30</v>
      </c>
      <c r="G104" s="31">
        <v>2.8799999999999999</v>
      </c>
      <c r="H104" s="31">
        <v>0.53000000000000003</v>
      </c>
      <c r="I104" s="31">
        <v>19.260000000000002</v>
      </c>
      <c r="J104" s="31">
        <v>93.579999999999998</v>
      </c>
      <c r="K104" s="32" t="s">
        <v>32</v>
      </c>
      <c r="L104" s="31">
        <v>1.54</v>
      </c>
    </row>
    <row r="105" ht="15">
      <c r="A105" s="26"/>
      <c r="B105" s="27"/>
      <c r="C105" s="28"/>
      <c r="D105" s="56" t="s">
        <v>33</v>
      </c>
      <c r="E105" s="55" t="s">
        <v>76</v>
      </c>
      <c r="F105" s="31">
        <v>100</v>
      </c>
      <c r="G105" s="31">
        <v>0.40000000000000002</v>
      </c>
      <c r="H105" s="31">
        <v>0.40000000000000002</v>
      </c>
      <c r="I105" s="31">
        <v>9.8000000000000007</v>
      </c>
      <c r="J105" s="31">
        <v>44</v>
      </c>
      <c r="K105" s="32">
        <v>458</v>
      </c>
      <c r="L105" s="31">
        <v>10.4</v>
      </c>
    </row>
    <row r="106" ht="15">
      <c r="A106" s="26"/>
      <c r="B106" s="27"/>
      <c r="C106" s="28"/>
      <c r="D106" s="54"/>
      <c r="E106" s="55" t="s">
        <v>105</v>
      </c>
      <c r="F106" s="31">
        <v>50</v>
      </c>
      <c r="G106" s="31">
        <v>1.5</v>
      </c>
      <c r="H106" s="31">
        <v>31.149999999999999</v>
      </c>
      <c r="I106" s="31">
        <v>233.5</v>
      </c>
      <c r="J106" s="31">
        <v>0.14999999999999999</v>
      </c>
      <c r="K106" s="32" t="s">
        <v>106</v>
      </c>
      <c r="L106" s="31">
        <v>9.4499999999999993</v>
      </c>
    </row>
    <row r="107" ht="15">
      <c r="A107" s="26"/>
      <c r="B107" s="27"/>
      <c r="C107" s="28"/>
      <c r="D107" s="54"/>
      <c r="E107" s="55"/>
      <c r="F107" s="31"/>
      <c r="G107" s="31"/>
      <c r="H107" s="31"/>
      <c r="I107" s="31"/>
      <c r="J107" s="31"/>
      <c r="K107" s="32"/>
      <c r="L107" s="31"/>
    </row>
    <row r="108" ht="15">
      <c r="A108" s="35"/>
      <c r="B108" s="36"/>
      <c r="C108" s="37"/>
      <c r="D108" s="58" t="s">
        <v>39</v>
      </c>
      <c r="E108" s="59"/>
      <c r="F108" s="40">
        <f>SUM(F101:F107)</f>
        <v>590</v>
      </c>
      <c r="G108" s="40">
        <f t="shared" ref="G108:J108" si="14">SUM(G101:G107)</f>
        <v>17.959999999999997</v>
      </c>
      <c r="H108" s="40">
        <f t="shared" si="14"/>
        <v>48.530000000000001</v>
      </c>
      <c r="I108" s="40">
        <f t="shared" si="14"/>
        <v>319.76999999999998</v>
      </c>
      <c r="J108" s="40">
        <f t="shared" si="14"/>
        <v>578.51999999999998</v>
      </c>
      <c r="K108" s="41"/>
      <c r="L108" s="40">
        <f>SUM(L101:L107)</f>
        <v>65.259999999999991</v>
      </c>
    </row>
    <row r="109" ht="15">
      <c r="A109" s="42">
        <f>A101</f>
        <v>2</v>
      </c>
      <c r="B109" s="43">
        <f>B101</f>
        <v>1</v>
      </c>
      <c r="C109" s="44" t="s">
        <v>40</v>
      </c>
      <c r="D109" s="56" t="s">
        <v>41</v>
      </c>
      <c r="E109" s="55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56" t="s">
        <v>42</v>
      </c>
      <c r="E110" s="55" t="s">
        <v>107</v>
      </c>
      <c r="F110" s="31">
        <v>250</v>
      </c>
      <c r="G110" s="31">
        <v>2</v>
      </c>
      <c r="H110" s="31">
        <v>3</v>
      </c>
      <c r="I110" s="31">
        <v>5</v>
      </c>
      <c r="J110" s="31">
        <v>56</v>
      </c>
      <c r="K110" s="32">
        <v>78</v>
      </c>
      <c r="L110" s="31">
        <v>7.4699999999999998</v>
      </c>
    </row>
    <row r="111" ht="15">
      <c r="A111" s="26"/>
      <c r="B111" s="27"/>
      <c r="C111" s="28"/>
      <c r="D111" s="56" t="s">
        <v>45</v>
      </c>
      <c r="E111" s="55" t="s">
        <v>87</v>
      </c>
      <c r="F111" s="31">
        <v>90</v>
      </c>
      <c r="G111" s="31">
        <v>13.949999999999999</v>
      </c>
      <c r="H111" s="31">
        <v>14.300000000000001</v>
      </c>
      <c r="I111" s="31">
        <v>3.3100000000000001</v>
      </c>
      <c r="J111" s="31">
        <v>199.90000000000001</v>
      </c>
      <c r="K111" s="32" t="s">
        <v>50</v>
      </c>
      <c r="L111" s="31">
        <v>27.109999999999999</v>
      </c>
    </row>
    <row r="112" ht="15">
      <c r="A112" s="26"/>
      <c r="B112" s="27"/>
      <c r="C112" s="28"/>
      <c r="D112" s="56" t="s">
        <v>48</v>
      </c>
      <c r="E112" s="55" t="s">
        <v>108</v>
      </c>
      <c r="F112" s="31">
        <v>150</v>
      </c>
      <c r="G112" s="31">
        <v>3.9199999999999999</v>
      </c>
      <c r="H112" s="31">
        <v>3.5299999999999998</v>
      </c>
      <c r="I112" s="31">
        <v>24.48</v>
      </c>
      <c r="J112" s="31">
        <v>147.97999999999999</v>
      </c>
      <c r="K112" s="32" t="s">
        <v>109</v>
      </c>
      <c r="L112" s="31">
        <v>12.66</v>
      </c>
    </row>
    <row r="113" ht="15">
      <c r="A113" s="26"/>
      <c r="B113" s="27"/>
      <c r="C113" s="28"/>
      <c r="D113" s="56" t="s">
        <v>51</v>
      </c>
      <c r="E113" s="55" t="s">
        <v>85</v>
      </c>
      <c r="F113" s="31">
        <v>200</v>
      </c>
      <c r="G113" s="31">
        <v>0.059999999999999998</v>
      </c>
      <c r="H113" s="31">
        <v>0</v>
      </c>
      <c r="I113" s="31">
        <v>22.859999999999999</v>
      </c>
      <c r="J113" s="31">
        <v>96.920000000000002</v>
      </c>
      <c r="K113" s="32" t="s">
        <v>86</v>
      </c>
      <c r="L113" s="31">
        <v>7.5800000000000001</v>
      </c>
    </row>
    <row r="114" ht="15">
      <c r="A114" s="26"/>
      <c r="B114" s="27"/>
      <c r="C114" s="28"/>
      <c r="D114" s="56" t="s">
        <v>54</v>
      </c>
      <c r="E114" s="55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56" t="s">
        <v>56</v>
      </c>
      <c r="E115" s="55" t="s">
        <v>73</v>
      </c>
      <c r="F115" s="31">
        <v>50</v>
      </c>
      <c r="G115" s="31">
        <v>4.7999999999999998</v>
      </c>
      <c r="H115" s="31">
        <v>0.55000000000000004</v>
      </c>
      <c r="I115" s="31">
        <v>32.100000000000001</v>
      </c>
      <c r="J115" s="31">
        <v>155.97999999999999</v>
      </c>
      <c r="K115" s="32" t="s">
        <v>32</v>
      </c>
      <c r="L115" s="31">
        <v>2.5699999999999998</v>
      </c>
    </row>
    <row r="116" ht="15">
      <c r="A116" s="26"/>
      <c r="B116" s="27"/>
      <c r="C116" s="28"/>
      <c r="D116" s="54"/>
      <c r="E116" s="55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54"/>
      <c r="E117" s="55" t="s">
        <v>76</v>
      </c>
      <c r="F117" s="31">
        <v>100</v>
      </c>
      <c r="G117" s="31">
        <v>0.40000000000000002</v>
      </c>
      <c r="H117" s="31">
        <v>0.40000000000000002</v>
      </c>
      <c r="I117" s="31">
        <v>9.8000000000000007</v>
      </c>
      <c r="J117" s="31">
        <v>44</v>
      </c>
      <c r="K117" s="32">
        <v>458</v>
      </c>
      <c r="L117" s="31">
        <v>10.4</v>
      </c>
    </row>
    <row r="118" ht="15">
      <c r="A118" s="35"/>
      <c r="B118" s="36"/>
      <c r="C118" s="37"/>
      <c r="D118" s="58" t="s">
        <v>39</v>
      </c>
      <c r="E118" s="59"/>
      <c r="F118" s="40">
        <f>SUM(F109:F117)</f>
        <v>840</v>
      </c>
      <c r="G118" s="40">
        <f t="shared" ref="G118:J118" si="15">SUM(G109:G117)</f>
        <v>25.129999999999995</v>
      </c>
      <c r="H118" s="40">
        <f t="shared" si="15"/>
        <v>21.780000000000001</v>
      </c>
      <c r="I118" s="40">
        <f t="shared" si="15"/>
        <v>97.549999999999997</v>
      </c>
      <c r="J118" s="40">
        <f t="shared" si="15"/>
        <v>700.77999999999997</v>
      </c>
      <c r="K118" s="41"/>
      <c r="L118" s="40">
        <f>SUM(L109:L117)</f>
        <v>67.789999999999992</v>
      </c>
    </row>
    <row r="119" ht="15">
      <c r="A119" s="45">
        <f>A101</f>
        <v>2</v>
      </c>
      <c r="B119" s="46">
        <f>B101</f>
        <v>1</v>
      </c>
      <c r="C119" s="47" t="s">
        <v>58</v>
      </c>
      <c r="D119" s="48"/>
      <c r="E119" s="49"/>
      <c r="F119" s="50">
        <f>F108+F118</f>
        <v>1430</v>
      </c>
      <c r="G119" s="50">
        <f>G108+G118</f>
        <v>43.089999999999989</v>
      </c>
      <c r="H119" s="50">
        <f>H108+H118</f>
        <v>70.310000000000002</v>
      </c>
      <c r="I119" s="50">
        <f>I108+I118</f>
        <v>417.31999999999999</v>
      </c>
      <c r="J119" s="50">
        <f t="shared" ref="J119:L119" si="16">J108+J118</f>
        <v>1279.3</v>
      </c>
      <c r="K119" s="50"/>
      <c r="L119" s="50">
        <f t="shared" si="16"/>
        <v>133.04999999999998</v>
      </c>
    </row>
    <row r="120" ht="15">
      <c r="A120" s="51">
        <v>2</v>
      </c>
      <c r="B120" s="27">
        <v>2</v>
      </c>
      <c r="C120" s="21" t="s">
        <v>24</v>
      </c>
      <c r="D120" s="52" t="s">
        <v>25</v>
      </c>
      <c r="E120" s="53" t="s">
        <v>110</v>
      </c>
      <c r="F120" s="24">
        <v>150</v>
      </c>
      <c r="G120" s="24">
        <v>3.21</v>
      </c>
      <c r="H120" s="24">
        <v>3.8999999999999999</v>
      </c>
      <c r="I120" s="24">
        <v>14.279999999999999</v>
      </c>
      <c r="J120" s="24">
        <v>105.25</v>
      </c>
      <c r="K120" s="25" t="s">
        <v>61</v>
      </c>
      <c r="L120" s="24">
        <v>10.359999999999999</v>
      </c>
    </row>
    <row r="121" ht="15">
      <c r="A121" s="51"/>
      <c r="B121" s="27"/>
      <c r="C121" s="28"/>
      <c r="D121" s="54"/>
      <c r="E121" s="55" t="s">
        <v>46</v>
      </c>
      <c r="F121" s="31" t="s">
        <v>59</v>
      </c>
      <c r="G121" s="31">
        <v>16.210000000000001</v>
      </c>
      <c r="H121" s="31">
        <v>13.48</v>
      </c>
      <c r="I121" s="31">
        <v>3.6400000000000001</v>
      </c>
      <c r="J121" s="31">
        <v>292</v>
      </c>
      <c r="K121" s="32" t="s">
        <v>60</v>
      </c>
      <c r="L121" s="31">
        <v>47.310000000000002</v>
      </c>
    </row>
    <row r="122" ht="15">
      <c r="A122" s="51"/>
      <c r="B122" s="27"/>
      <c r="C122" s="28"/>
      <c r="D122" s="56" t="s">
        <v>28</v>
      </c>
      <c r="E122" s="55" t="s">
        <v>85</v>
      </c>
      <c r="F122" s="31">
        <v>200</v>
      </c>
      <c r="G122" s="31">
        <v>0.059999999999999998</v>
      </c>
      <c r="H122" s="31">
        <v>0</v>
      </c>
      <c r="I122" s="31">
        <v>22.859999999999999</v>
      </c>
      <c r="J122" s="31">
        <v>96.920000000000002</v>
      </c>
      <c r="K122" s="32" t="s">
        <v>86</v>
      </c>
      <c r="L122" s="31">
        <v>7.5800000000000001</v>
      </c>
    </row>
    <row r="123" ht="15">
      <c r="A123" s="51"/>
      <c r="B123" s="27"/>
      <c r="C123" s="28"/>
      <c r="D123" s="56" t="s">
        <v>29</v>
      </c>
      <c r="E123" s="55" t="s">
        <v>55</v>
      </c>
      <c r="F123" s="31">
        <v>50</v>
      </c>
      <c r="G123" s="31">
        <v>4.7999999999999998</v>
      </c>
      <c r="H123" s="31">
        <v>0.55000000000000004</v>
      </c>
      <c r="I123" s="31">
        <v>32.100000000000001</v>
      </c>
      <c r="J123" s="31">
        <v>155.97999999999999</v>
      </c>
      <c r="K123" s="32" t="s">
        <v>32</v>
      </c>
      <c r="L123" s="31">
        <v>2.5699999999999998</v>
      </c>
    </row>
    <row r="124" ht="15">
      <c r="A124" s="51"/>
      <c r="B124" s="27"/>
      <c r="C124" s="28"/>
      <c r="D124" s="56" t="s">
        <v>33</v>
      </c>
      <c r="E124" s="55"/>
      <c r="F124" s="31"/>
      <c r="G124" s="31"/>
      <c r="H124" s="31"/>
      <c r="I124" s="31"/>
      <c r="J124" s="31"/>
      <c r="K124" s="32"/>
      <c r="L124" s="31"/>
    </row>
    <row r="125" ht="15">
      <c r="A125" s="51"/>
      <c r="B125" s="27"/>
      <c r="C125" s="28"/>
      <c r="D125" s="54"/>
      <c r="E125" s="55" t="s">
        <v>65</v>
      </c>
      <c r="F125" s="31">
        <v>60</v>
      </c>
      <c r="G125" s="31"/>
      <c r="H125" s="31">
        <v>3</v>
      </c>
      <c r="I125" s="31">
        <v>6</v>
      </c>
      <c r="J125" s="31"/>
      <c r="K125" s="32">
        <v>54</v>
      </c>
      <c r="L125" s="31">
        <v>4.2599999999999998</v>
      </c>
    </row>
    <row r="126" ht="15">
      <c r="A126" s="51"/>
      <c r="B126" s="27"/>
      <c r="C126" s="28"/>
      <c r="D126" s="54"/>
      <c r="E126" s="55"/>
      <c r="F126" s="31"/>
      <c r="G126" s="31"/>
      <c r="H126" s="31"/>
      <c r="I126" s="31"/>
      <c r="J126" s="31"/>
      <c r="K126" s="32"/>
      <c r="L126" s="31"/>
    </row>
    <row r="127" ht="15">
      <c r="A127" s="57"/>
      <c r="B127" s="36"/>
      <c r="C127" s="37"/>
      <c r="D127" s="58" t="s">
        <v>39</v>
      </c>
      <c r="E127" s="59"/>
      <c r="F127" s="40">
        <f>SUM(F120:F126)</f>
        <v>460</v>
      </c>
      <c r="G127" s="40">
        <f t="shared" ref="G127:J127" si="17">SUM(G120:G126)</f>
        <v>24.280000000000001</v>
      </c>
      <c r="H127" s="40">
        <f t="shared" si="17"/>
        <v>20.93</v>
      </c>
      <c r="I127" s="40">
        <f t="shared" si="17"/>
        <v>78.879999999999995</v>
      </c>
      <c r="J127" s="40">
        <f t="shared" si="17"/>
        <v>650.14999999999998</v>
      </c>
      <c r="K127" s="41"/>
      <c r="L127" s="40">
        <f>SUM(L120:L126)</f>
        <v>72.079999999999998</v>
      </c>
    </row>
    <row r="128" ht="15">
      <c r="A128" s="43">
        <f>A120</f>
        <v>2</v>
      </c>
      <c r="B128" s="43">
        <f>B120</f>
        <v>2</v>
      </c>
      <c r="C128" s="44" t="s">
        <v>40</v>
      </c>
      <c r="D128" s="56" t="s">
        <v>41</v>
      </c>
      <c r="E128" s="55" t="s">
        <v>111</v>
      </c>
      <c r="F128" s="31">
        <v>60</v>
      </c>
      <c r="G128" s="31">
        <v>3.2000000000000002</v>
      </c>
      <c r="H128" s="31">
        <v>6.0700000000000003</v>
      </c>
      <c r="I128" s="31">
        <v>4.8899999999999997</v>
      </c>
      <c r="J128" s="31">
        <v>87.790000000000006</v>
      </c>
      <c r="K128" s="32" t="s">
        <v>112</v>
      </c>
      <c r="L128" s="31">
        <v>6.2800000000000002</v>
      </c>
    </row>
    <row r="129" ht="15">
      <c r="A129" s="51"/>
      <c r="B129" s="27"/>
      <c r="C129" s="28"/>
      <c r="D129" s="56" t="s">
        <v>42</v>
      </c>
      <c r="E129" s="55" t="s">
        <v>113</v>
      </c>
      <c r="F129" s="31">
        <v>250</v>
      </c>
      <c r="G129" s="31">
        <v>7.8300000000000001</v>
      </c>
      <c r="H129" s="31">
        <v>5.75</v>
      </c>
      <c r="I129" s="31">
        <v>18.93</v>
      </c>
      <c r="J129" s="31">
        <v>161.83000000000001</v>
      </c>
      <c r="K129" s="32" t="s">
        <v>93</v>
      </c>
      <c r="L129" s="31">
        <v>7.5800000000000001</v>
      </c>
    </row>
    <row r="130" ht="15">
      <c r="A130" s="51"/>
      <c r="B130" s="27"/>
      <c r="C130" s="28"/>
      <c r="D130" s="56" t="s">
        <v>45</v>
      </c>
      <c r="E130" s="55" t="s">
        <v>114</v>
      </c>
      <c r="F130" s="31">
        <v>90</v>
      </c>
      <c r="G130" s="31">
        <v>8.9399999999999995</v>
      </c>
      <c r="H130" s="31">
        <v>8.1699999999999999</v>
      </c>
      <c r="I130" s="31">
        <v>8.4100000000000001</v>
      </c>
      <c r="J130" s="31">
        <v>140.28999999999999</v>
      </c>
      <c r="K130" s="32" t="s">
        <v>115</v>
      </c>
      <c r="L130" s="31">
        <v>47.310000000000002</v>
      </c>
    </row>
    <row r="131" ht="15">
      <c r="A131" s="51"/>
      <c r="B131" s="27"/>
      <c r="C131" s="28"/>
      <c r="D131" s="56" t="s">
        <v>48</v>
      </c>
      <c r="E131" s="55" t="s">
        <v>116</v>
      </c>
      <c r="F131" s="31">
        <v>150</v>
      </c>
      <c r="G131" s="31">
        <v>5.1500000000000004</v>
      </c>
      <c r="H131" s="31">
        <v>3.52</v>
      </c>
      <c r="I131" s="31">
        <v>28.329999999999998</v>
      </c>
      <c r="J131" s="31">
        <v>158.31</v>
      </c>
      <c r="K131" s="32" t="s">
        <v>61</v>
      </c>
      <c r="L131" s="31">
        <v>6.2999999999999998</v>
      </c>
    </row>
    <row r="132" ht="15">
      <c r="A132" s="51"/>
      <c r="B132" s="27"/>
      <c r="C132" s="28"/>
      <c r="D132" s="56" t="s">
        <v>51</v>
      </c>
      <c r="E132" s="55" t="s">
        <v>85</v>
      </c>
      <c r="F132" s="31">
        <v>200</v>
      </c>
      <c r="G132" s="31">
        <v>0.059999999999999998</v>
      </c>
      <c r="H132" s="31">
        <v>0</v>
      </c>
      <c r="I132" s="31">
        <v>22.859999999999999</v>
      </c>
      <c r="J132" s="31">
        <v>96.920000000000002</v>
      </c>
      <c r="K132" s="32" t="s">
        <v>86</v>
      </c>
      <c r="L132" s="31">
        <v>7.5800000000000001</v>
      </c>
    </row>
    <row r="133" ht="15">
      <c r="A133" s="51"/>
      <c r="B133" s="27"/>
      <c r="C133" s="28"/>
      <c r="D133" s="56" t="s">
        <v>54</v>
      </c>
      <c r="E133" s="55" t="s">
        <v>55</v>
      </c>
      <c r="F133" s="31">
        <v>50</v>
      </c>
      <c r="G133" s="31">
        <v>4.7999999999999998</v>
      </c>
      <c r="H133" s="31">
        <v>0.55000000000000004</v>
      </c>
      <c r="I133" s="31">
        <v>32.100000000000001</v>
      </c>
      <c r="J133" s="31">
        <v>155.97999999999999</v>
      </c>
      <c r="K133" s="32" t="s">
        <v>32</v>
      </c>
      <c r="L133" s="31">
        <v>2.5699999999999998</v>
      </c>
    </row>
    <row r="134" ht="15">
      <c r="A134" s="51"/>
      <c r="B134" s="27"/>
      <c r="C134" s="28"/>
      <c r="D134" s="56" t="s">
        <v>56</v>
      </c>
      <c r="E134" s="55"/>
      <c r="F134" s="31"/>
      <c r="G134" s="31"/>
      <c r="H134" s="31"/>
      <c r="I134" s="31"/>
      <c r="J134" s="31"/>
      <c r="K134" s="32"/>
      <c r="L134" s="31"/>
    </row>
    <row r="135" ht="15">
      <c r="A135" s="51"/>
      <c r="B135" s="27"/>
      <c r="C135" s="28"/>
      <c r="D135" s="54"/>
      <c r="E135" s="55"/>
      <c r="F135" s="31"/>
      <c r="G135" s="31"/>
      <c r="H135" s="31"/>
      <c r="I135" s="31"/>
      <c r="J135" s="31"/>
      <c r="K135" s="32"/>
      <c r="L135" s="31"/>
    </row>
    <row r="136" ht="15">
      <c r="A136" s="51"/>
      <c r="B136" s="27"/>
      <c r="C136" s="28"/>
      <c r="D136" s="54"/>
      <c r="E136" s="55"/>
      <c r="F136" s="31"/>
      <c r="G136" s="31"/>
      <c r="H136" s="31"/>
      <c r="I136" s="31"/>
      <c r="J136" s="31"/>
      <c r="K136" s="32"/>
      <c r="L136" s="31"/>
    </row>
    <row r="137" ht="15">
      <c r="A137" s="57"/>
      <c r="B137" s="36"/>
      <c r="C137" s="37"/>
      <c r="D137" s="58" t="s">
        <v>39</v>
      </c>
      <c r="E137" s="59"/>
      <c r="F137" s="40">
        <f>SUM(F128:F136)</f>
        <v>800</v>
      </c>
      <c r="G137" s="40">
        <f t="shared" ref="G137:J137" si="18">SUM(G128:G136)</f>
        <v>29.979999999999997</v>
      </c>
      <c r="H137" s="40">
        <f t="shared" si="18"/>
        <v>24.060000000000002</v>
      </c>
      <c r="I137" s="40">
        <f t="shared" si="18"/>
        <v>115.52000000000001</v>
      </c>
      <c r="J137" s="40">
        <f t="shared" si="18"/>
        <v>801.12</v>
      </c>
      <c r="K137" s="41"/>
      <c r="L137" s="40">
        <f>SUM(L128:L136)</f>
        <v>77.61999999999999</v>
      </c>
    </row>
    <row r="138" ht="15">
      <c r="A138" s="60">
        <f>A120</f>
        <v>2</v>
      </c>
      <c r="B138" s="60">
        <f>B120</f>
        <v>2</v>
      </c>
      <c r="C138" s="47" t="s">
        <v>58</v>
      </c>
      <c r="D138" s="48"/>
      <c r="E138" s="49"/>
      <c r="F138" s="50">
        <f>F127+F137</f>
        <v>1260</v>
      </c>
      <c r="G138" s="50">
        <f>G127+G137</f>
        <v>54.259999999999998</v>
      </c>
      <c r="H138" s="50">
        <f>H127+H137</f>
        <v>44.990000000000002</v>
      </c>
      <c r="I138" s="50">
        <f>I127+I137</f>
        <v>194.40000000000001</v>
      </c>
      <c r="J138" s="50">
        <f t="shared" ref="J138:L138" si="19">J127+J137</f>
        <v>1451.27</v>
      </c>
      <c r="K138" s="50"/>
      <c r="L138" s="50">
        <f t="shared" si="19"/>
        <v>149.69999999999999</v>
      </c>
    </row>
    <row r="139" ht="15">
      <c r="A139" s="19">
        <v>2</v>
      </c>
      <c r="B139" s="20">
        <v>3</v>
      </c>
      <c r="C139" s="21" t="s">
        <v>24</v>
      </c>
      <c r="D139" s="52" t="s">
        <v>25</v>
      </c>
      <c r="E139" s="53" t="s">
        <v>108</v>
      </c>
      <c r="F139" s="24">
        <v>150</v>
      </c>
      <c r="G139" s="24">
        <v>3.9199999999999999</v>
      </c>
      <c r="H139" s="24">
        <v>3.5299999999999998</v>
      </c>
      <c r="I139" s="24">
        <v>24.489999999999998</v>
      </c>
      <c r="J139" s="24">
        <v>147.97999999999999</v>
      </c>
      <c r="K139" s="25" t="s">
        <v>109</v>
      </c>
      <c r="L139" s="24">
        <v>12.66</v>
      </c>
    </row>
    <row r="140" ht="15">
      <c r="A140" s="26"/>
      <c r="B140" s="27"/>
      <c r="C140" s="28"/>
      <c r="D140" s="54"/>
      <c r="E140" s="55" t="s">
        <v>117</v>
      </c>
      <c r="F140" s="31">
        <v>120</v>
      </c>
      <c r="G140" s="31">
        <v>9</v>
      </c>
      <c r="H140" s="31">
        <v>15</v>
      </c>
      <c r="I140" s="31">
        <v>1</v>
      </c>
      <c r="J140" s="31">
        <v>202</v>
      </c>
      <c r="K140" s="32">
        <v>168</v>
      </c>
      <c r="L140" s="31">
        <v>48</v>
      </c>
    </row>
    <row r="141" ht="15">
      <c r="A141" s="26"/>
      <c r="B141" s="27"/>
      <c r="C141" s="28"/>
      <c r="D141" s="56" t="s">
        <v>28</v>
      </c>
      <c r="E141" s="55" t="s">
        <v>85</v>
      </c>
      <c r="F141" s="31">
        <v>200</v>
      </c>
      <c r="G141" s="31">
        <v>0.059999999999999998</v>
      </c>
      <c r="H141" s="31">
        <v>0</v>
      </c>
      <c r="I141" s="31">
        <v>22.859999999999999</v>
      </c>
      <c r="J141" s="31">
        <v>96.920000000000002</v>
      </c>
      <c r="K141" s="32" t="s">
        <v>86</v>
      </c>
      <c r="L141" s="31">
        <v>7.5800000000000001</v>
      </c>
    </row>
    <row r="142" ht="15.75" customHeight="1">
      <c r="A142" s="26"/>
      <c r="B142" s="27"/>
      <c r="C142" s="28"/>
      <c r="D142" s="56" t="s">
        <v>29</v>
      </c>
      <c r="E142" s="55" t="s">
        <v>55</v>
      </c>
      <c r="F142" s="31">
        <v>50</v>
      </c>
      <c r="G142" s="31">
        <v>4.7999999999999998</v>
      </c>
      <c r="H142" s="31">
        <v>0.55000000000000004</v>
      </c>
      <c r="I142" s="31">
        <v>32.100000000000001</v>
      </c>
      <c r="J142" s="31">
        <v>155.97999999999999</v>
      </c>
      <c r="K142" s="32" t="s">
        <v>32</v>
      </c>
      <c r="L142" s="31">
        <v>2.5699999999999998</v>
      </c>
    </row>
    <row r="143" ht="15">
      <c r="A143" s="26"/>
      <c r="B143" s="27"/>
      <c r="C143" s="28"/>
      <c r="D143" s="56" t="s">
        <v>33</v>
      </c>
      <c r="E143" s="55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54"/>
      <c r="E144" s="55" t="s">
        <v>118</v>
      </c>
      <c r="F144" s="31">
        <v>60</v>
      </c>
      <c r="G144" s="31">
        <v>1.5600000000000001</v>
      </c>
      <c r="H144" s="31">
        <v>0.12</v>
      </c>
      <c r="I144" s="31">
        <v>15.27</v>
      </c>
      <c r="J144" s="31">
        <v>60.75</v>
      </c>
      <c r="K144" s="32" t="s">
        <v>119</v>
      </c>
      <c r="L144" s="31">
        <v>4.5300000000000002</v>
      </c>
    </row>
    <row r="145" ht="15">
      <c r="A145" s="26"/>
      <c r="B145" s="27"/>
      <c r="C145" s="28"/>
      <c r="D145" s="54"/>
      <c r="E145" s="55"/>
      <c r="F145" s="31"/>
      <c r="G145" s="31"/>
      <c r="H145" s="31"/>
      <c r="I145" s="31"/>
      <c r="J145" s="31"/>
      <c r="K145" s="32"/>
      <c r="L145" s="31"/>
    </row>
    <row r="146" ht="15">
      <c r="A146" s="35"/>
      <c r="B146" s="36"/>
      <c r="C146" s="37"/>
      <c r="D146" s="58" t="s">
        <v>39</v>
      </c>
      <c r="E146" s="59"/>
      <c r="F146" s="40">
        <f>SUM(F139:F145)</f>
        <v>580</v>
      </c>
      <c r="G146" s="40">
        <f t="shared" ref="G146:J146" si="20">SUM(G139:G145)</f>
        <v>19.34</v>
      </c>
      <c r="H146" s="40">
        <f t="shared" si="20"/>
        <v>19.200000000000003</v>
      </c>
      <c r="I146" s="40">
        <f t="shared" si="20"/>
        <v>95.719999999999985</v>
      </c>
      <c r="J146" s="40">
        <f t="shared" si="20"/>
        <v>663.63</v>
      </c>
      <c r="K146" s="41"/>
      <c r="L146" s="40">
        <f>SUM(L139:L145)</f>
        <v>75.339999999999989</v>
      </c>
    </row>
    <row r="147" ht="15">
      <c r="A147" s="42">
        <f>A139</f>
        <v>2</v>
      </c>
      <c r="B147" s="43">
        <f>B139</f>
        <v>3</v>
      </c>
      <c r="C147" s="44" t="s">
        <v>40</v>
      </c>
      <c r="D147" s="56" t="s">
        <v>41</v>
      </c>
      <c r="E147" s="55" t="s">
        <v>120</v>
      </c>
      <c r="F147" s="31">
        <v>60</v>
      </c>
      <c r="G147" s="31">
        <v>0.40000000000000002</v>
      </c>
      <c r="H147" s="31">
        <v>0.050000000000000003</v>
      </c>
      <c r="I147" s="31">
        <v>0.84999999999999998</v>
      </c>
      <c r="J147" s="31">
        <v>5</v>
      </c>
      <c r="K147" s="61">
        <v>45033</v>
      </c>
      <c r="L147" s="31">
        <v>6.5999999999999996</v>
      </c>
    </row>
    <row r="148" ht="15">
      <c r="A148" s="26"/>
      <c r="B148" s="27"/>
      <c r="C148" s="28"/>
      <c r="D148" s="56" t="s">
        <v>42</v>
      </c>
      <c r="E148" s="55" t="s">
        <v>121</v>
      </c>
      <c r="F148" s="31">
        <v>250</v>
      </c>
      <c r="G148" s="31">
        <v>2.2799999999999998</v>
      </c>
      <c r="H148" s="31">
        <v>3.2999999999999998</v>
      </c>
      <c r="I148" s="31">
        <v>14.92</v>
      </c>
      <c r="J148" s="31">
        <v>98.629999999999995</v>
      </c>
      <c r="K148" s="32">
        <v>82.150000000000006</v>
      </c>
      <c r="L148" s="31">
        <v>3.2400000000000002</v>
      </c>
    </row>
    <row r="149" ht="15">
      <c r="A149" s="26"/>
      <c r="B149" s="27"/>
      <c r="C149" s="28"/>
      <c r="D149" s="56" t="s">
        <v>45</v>
      </c>
      <c r="E149" s="55" t="s">
        <v>122</v>
      </c>
      <c r="F149" s="31">
        <v>200</v>
      </c>
      <c r="G149" s="31">
        <v>12.25</v>
      </c>
      <c r="H149" s="31">
        <v>13.5</v>
      </c>
      <c r="I149" s="31">
        <v>22.100000000000001</v>
      </c>
      <c r="J149" s="31">
        <v>261</v>
      </c>
      <c r="K149" s="32" t="s">
        <v>123</v>
      </c>
      <c r="L149" s="31">
        <v>34.799999999999997</v>
      </c>
    </row>
    <row r="150" ht="15">
      <c r="A150" s="26"/>
      <c r="B150" s="27"/>
      <c r="C150" s="28"/>
      <c r="D150" s="56" t="s">
        <v>48</v>
      </c>
      <c r="E150" s="55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56" t="s">
        <v>51</v>
      </c>
      <c r="E151" s="55" t="s">
        <v>124</v>
      </c>
      <c r="F151" s="31">
        <v>200</v>
      </c>
      <c r="G151" s="31">
        <v>0</v>
      </c>
      <c r="H151" s="31">
        <v>0</v>
      </c>
      <c r="I151" s="31">
        <v>11.199999999999999</v>
      </c>
      <c r="J151" s="31">
        <v>188</v>
      </c>
      <c r="K151" s="32">
        <v>10</v>
      </c>
      <c r="L151" s="31">
        <v>18</v>
      </c>
    </row>
    <row r="152" ht="15">
      <c r="A152" s="26"/>
      <c r="B152" s="27"/>
      <c r="C152" s="28"/>
      <c r="D152" s="56" t="s">
        <v>54</v>
      </c>
      <c r="E152" s="55" t="s">
        <v>55</v>
      </c>
      <c r="F152" s="31">
        <v>50</v>
      </c>
      <c r="G152" s="31">
        <v>4.7999999999999998</v>
      </c>
      <c r="H152" s="31">
        <v>0.55000000000000004</v>
      </c>
      <c r="I152" s="31">
        <v>32.100000000000001</v>
      </c>
      <c r="J152" s="31">
        <v>155.97999999999999</v>
      </c>
      <c r="K152" s="32" t="s">
        <v>32</v>
      </c>
      <c r="L152" s="31">
        <v>2.5699999999999998</v>
      </c>
    </row>
    <row r="153" ht="15">
      <c r="A153" s="26"/>
      <c r="B153" s="27"/>
      <c r="C153" s="28"/>
      <c r="D153" s="56" t="s">
        <v>56</v>
      </c>
      <c r="E153" s="55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54"/>
      <c r="E154" s="55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54"/>
      <c r="E155" s="55"/>
      <c r="F155" s="31"/>
      <c r="G155" s="31"/>
      <c r="H155" s="31"/>
      <c r="I155" s="31"/>
      <c r="J155" s="31"/>
      <c r="K155" s="32"/>
      <c r="L155" s="31"/>
    </row>
    <row r="156" ht="15">
      <c r="A156" s="35"/>
      <c r="B156" s="36"/>
      <c r="C156" s="37"/>
      <c r="D156" s="58" t="s">
        <v>39</v>
      </c>
      <c r="E156" s="59"/>
      <c r="F156" s="40">
        <f>SUM(F147:F155)</f>
        <v>760</v>
      </c>
      <c r="G156" s="40">
        <f t="shared" ref="G156:K156" si="21">SUM(G147:G155)</f>
        <v>19.73</v>
      </c>
      <c r="H156" s="40">
        <f t="shared" si="21"/>
        <v>17.400000000000002</v>
      </c>
      <c r="I156" s="40">
        <f t="shared" si="21"/>
        <v>81.170000000000016</v>
      </c>
      <c r="J156" s="40">
        <f t="shared" si="21"/>
        <v>708.61000000000001</v>
      </c>
      <c r="K156" s="41"/>
      <c r="L156" s="40">
        <f>SUM(L147:L155)</f>
        <v>65.209999999999994</v>
      </c>
    </row>
    <row r="157" ht="15">
      <c r="A157" s="45">
        <f>A139</f>
        <v>2</v>
      </c>
      <c r="B157" s="46">
        <f>B139</f>
        <v>3</v>
      </c>
      <c r="C157" s="47" t="s">
        <v>58</v>
      </c>
      <c r="D157" s="48"/>
      <c r="E157" s="49"/>
      <c r="F157" s="50">
        <f>F146+F156</f>
        <v>1340</v>
      </c>
      <c r="G157" s="50">
        <f>G146+G156</f>
        <v>39.07</v>
      </c>
      <c r="H157" s="50">
        <f>H146+H156</f>
        <v>36.600000000000009</v>
      </c>
      <c r="I157" s="50">
        <f>I146+I156</f>
        <v>176.88999999999999</v>
      </c>
      <c r="J157" s="50">
        <f t="shared" ref="J157:L157" si="22">J146+J156</f>
        <v>1372.24</v>
      </c>
      <c r="K157" s="50"/>
      <c r="L157" s="50">
        <f t="shared" si="22"/>
        <v>140.54999999999998</v>
      </c>
    </row>
    <row r="158" ht="15">
      <c r="A158" s="19">
        <v>2</v>
      </c>
      <c r="B158" s="20">
        <v>4</v>
      </c>
      <c r="C158" s="21" t="s">
        <v>24</v>
      </c>
      <c r="D158" s="52" t="s">
        <v>25</v>
      </c>
      <c r="E158" s="53" t="s">
        <v>122</v>
      </c>
      <c r="F158" s="24">
        <v>150</v>
      </c>
      <c r="G158" s="24">
        <v>16.210000000000001</v>
      </c>
      <c r="H158" s="24">
        <v>13.48</v>
      </c>
      <c r="I158" s="24">
        <v>3.6400000000000001</v>
      </c>
      <c r="J158" s="24">
        <v>292</v>
      </c>
      <c r="K158" s="25" t="s">
        <v>60</v>
      </c>
      <c r="L158" s="24">
        <v>25.710000000000001</v>
      </c>
    </row>
    <row r="159" ht="15">
      <c r="A159" s="26"/>
      <c r="B159" s="27"/>
      <c r="C159" s="28"/>
      <c r="D159" s="54"/>
      <c r="E159" s="55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56" t="s">
        <v>28</v>
      </c>
      <c r="E160" s="55" t="s">
        <v>85</v>
      </c>
      <c r="F160" s="31">
        <v>200</v>
      </c>
      <c r="G160" s="31">
        <v>0.059999999999999998</v>
      </c>
      <c r="H160" s="31">
        <v>0</v>
      </c>
      <c r="I160" s="31">
        <v>22.859999999999999</v>
      </c>
      <c r="J160" s="31">
        <v>96.920000000000002</v>
      </c>
      <c r="K160" s="32" t="s">
        <v>86</v>
      </c>
      <c r="L160" s="31">
        <v>7.5800000000000001</v>
      </c>
    </row>
    <row r="161" ht="15">
      <c r="A161" s="26"/>
      <c r="B161" s="27"/>
      <c r="C161" s="28"/>
      <c r="D161" s="56" t="s">
        <v>29</v>
      </c>
      <c r="E161" s="55" t="s">
        <v>55</v>
      </c>
      <c r="F161" s="31">
        <v>50</v>
      </c>
      <c r="G161" s="31">
        <v>4.7999999999999998</v>
      </c>
      <c r="H161" s="31">
        <v>0.55000000000000004</v>
      </c>
      <c r="I161" s="31">
        <v>32.100000000000001</v>
      </c>
      <c r="J161" s="31">
        <v>155.97999999999999</v>
      </c>
      <c r="K161" s="32" t="s">
        <v>32</v>
      </c>
      <c r="L161" s="31">
        <v>2.5699999999999998</v>
      </c>
    </row>
    <row r="162" ht="15">
      <c r="A162" s="26"/>
      <c r="B162" s="27"/>
      <c r="C162" s="28"/>
      <c r="D162" s="56" t="s">
        <v>33</v>
      </c>
      <c r="E162" s="55" t="s">
        <v>76</v>
      </c>
      <c r="F162" s="31">
        <v>100</v>
      </c>
      <c r="G162" s="31">
        <v>0.40000000000000002</v>
      </c>
      <c r="H162" s="31">
        <v>0.40000000000000002</v>
      </c>
      <c r="I162" s="31">
        <v>9.8000000000000007</v>
      </c>
      <c r="J162" s="31">
        <v>44</v>
      </c>
      <c r="K162" s="32">
        <v>458</v>
      </c>
      <c r="L162" s="31">
        <v>10.4</v>
      </c>
    </row>
    <row r="163" ht="15">
      <c r="A163" s="26"/>
      <c r="B163" s="27"/>
      <c r="C163" s="28"/>
      <c r="D163" s="54"/>
      <c r="E163" s="55" t="s">
        <v>65</v>
      </c>
      <c r="F163" s="31">
        <v>60</v>
      </c>
      <c r="G163" s="31"/>
      <c r="H163" s="31">
        <v>3</v>
      </c>
      <c r="I163" s="31">
        <v>6</v>
      </c>
      <c r="J163" s="31"/>
      <c r="K163" s="32">
        <v>54</v>
      </c>
      <c r="L163" s="31">
        <v>4.2599999999999998</v>
      </c>
    </row>
    <row r="164" ht="15">
      <c r="A164" s="26"/>
      <c r="B164" s="27"/>
      <c r="C164" s="28"/>
      <c r="D164" s="54"/>
      <c r="E164" s="55" t="s">
        <v>125</v>
      </c>
      <c r="F164" s="31">
        <v>1</v>
      </c>
      <c r="G164" s="31">
        <v>5</v>
      </c>
      <c r="H164" s="31">
        <v>3</v>
      </c>
      <c r="I164" s="31">
        <v>4</v>
      </c>
      <c r="J164" s="31">
        <v>63</v>
      </c>
      <c r="K164" s="32" t="s">
        <v>126</v>
      </c>
      <c r="L164" s="31">
        <v>25</v>
      </c>
    </row>
    <row r="165" ht="15">
      <c r="A165" s="35"/>
      <c r="B165" s="36"/>
      <c r="C165" s="37"/>
      <c r="D165" s="58" t="s">
        <v>39</v>
      </c>
      <c r="E165" s="59"/>
      <c r="F165" s="40">
        <f>SUM(F158:F164)</f>
        <v>561</v>
      </c>
      <c r="G165" s="40">
        <f t="shared" ref="G165:K165" si="23">SUM(G158:G164)</f>
        <v>26.469999999999999</v>
      </c>
      <c r="H165" s="40">
        <f t="shared" si="23"/>
        <v>20.43</v>
      </c>
      <c r="I165" s="40">
        <f t="shared" si="23"/>
        <v>78.400000000000006</v>
      </c>
      <c r="J165" s="40">
        <f t="shared" si="23"/>
        <v>651.89999999999998</v>
      </c>
      <c r="K165" s="41"/>
      <c r="L165" s="40">
        <f>SUM(L158:L164)</f>
        <v>75.519999999999996</v>
      </c>
    </row>
    <row r="166" ht="15">
      <c r="A166" s="42">
        <f>A158</f>
        <v>2</v>
      </c>
      <c r="B166" s="43">
        <f>B158</f>
        <v>4</v>
      </c>
      <c r="C166" s="44" t="s">
        <v>40</v>
      </c>
      <c r="D166" s="56" t="s">
        <v>41</v>
      </c>
      <c r="E166" s="55" t="s">
        <v>78</v>
      </c>
      <c r="F166" s="31">
        <v>100</v>
      </c>
      <c r="G166" s="31">
        <v>1.7</v>
      </c>
      <c r="H166" s="31">
        <v>13.1</v>
      </c>
      <c r="I166" s="31">
        <v>9.9399999999999995</v>
      </c>
      <c r="J166" s="31">
        <v>164.33000000000001</v>
      </c>
      <c r="K166" s="32" t="s">
        <v>127</v>
      </c>
      <c r="L166" s="31">
        <v>7.6100000000000003</v>
      </c>
    </row>
    <row r="167" ht="15">
      <c r="A167" s="26"/>
      <c r="B167" s="27"/>
      <c r="C167" s="28"/>
      <c r="D167" s="56" t="s">
        <v>42</v>
      </c>
      <c r="E167" s="55" t="s">
        <v>128</v>
      </c>
      <c r="F167" s="31">
        <v>250</v>
      </c>
      <c r="G167" s="31">
        <v>2.8500000000000001</v>
      </c>
      <c r="H167" s="31">
        <v>5.5</v>
      </c>
      <c r="I167" s="31">
        <v>21.280000000000001</v>
      </c>
      <c r="J167" s="31">
        <v>146.69999999999999</v>
      </c>
      <c r="K167" s="32" t="s">
        <v>129</v>
      </c>
      <c r="L167" s="31">
        <v>6.9900000000000002</v>
      </c>
    </row>
    <row r="168" ht="15">
      <c r="A168" s="26"/>
      <c r="B168" s="27"/>
      <c r="C168" s="28"/>
      <c r="D168" s="56" t="s">
        <v>45</v>
      </c>
      <c r="E168" s="55" t="s">
        <v>130</v>
      </c>
      <c r="F168" s="31">
        <v>100</v>
      </c>
      <c r="G168" s="31">
        <v>13</v>
      </c>
      <c r="H168" s="31">
        <v>3</v>
      </c>
      <c r="I168" s="31">
        <v>3</v>
      </c>
      <c r="J168" s="31">
        <v>96</v>
      </c>
      <c r="K168" s="32">
        <v>160</v>
      </c>
      <c r="L168" s="31">
        <v>22.440000000000001</v>
      </c>
    </row>
    <row r="169" ht="15">
      <c r="A169" s="26"/>
      <c r="B169" s="27"/>
      <c r="C169" s="28"/>
      <c r="D169" s="56" t="s">
        <v>48</v>
      </c>
      <c r="E169" s="55" t="s">
        <v>131</v>
      </c>
      <c r="F169" s="31">
        <v>150</v>
      </c>
      <c r="G169" s="31">
        <v>2</v>
      </c>
      <c r="H169" s="31">
        <v>3</v>
      </c>
      <c r="I169" s="31">
        <v>15</v>
      </c>
      <c r="J169" s="31">
        <v>121</v>
      </c>
      <c r="K169" s="32">
        <v>91</v>
      </c>
      <c r="L169" s="31">
        <v>10.17</v>
      </c>
    </row>
    <row r="170" ht="15">
      <c r="A170" s="26"/>
      <c r="B170" s="27"/>
      <c r="C170" s="28"/>
      <c r="D170" s="56" t="s">
        <v>51</v>
      </c>
      <c r="E170" s="55" t="s">
        <v>85</v>
      </c>
      <c r="F170" s="31">
        <v>200</v>
      </c>
      <c r="G170" s="31">
        <v>0.059999999999999998</v>
      </c>
      <c r="H170" s="31">
        <v>0</v>
      </c>
      <c r="I170" s="31">
        <v>22.859999999999999</v>
      </c>
      <c r="J170" s="31">
        <v>96.920000000000002</v>
      </c>
      <c r="K170" s="32" t="s">
        <v>86</v>
      </c>
      <c r="L170" s="31">
        <v>7.5800000000000001</v>
      </c>
    </row>
    <row r="171" ht="15">
      <c r="A171" s="26"/>
      <c r="B171" s="27"/>
      <c r="C171" s="28"/>
      <c r="D171" s="56" t="s">
        <v>54</v>
      </c>
      <c r="E171" s="55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56" t="s">
        <v>56</v>
      </c>
      <c r="E172" s="55" t="s">
        <v>73</v>
      </c>
      <c r="F172" s="31">
        <v>50</v>
      </c>
      <c r="G172" s="31">
        <v>4.7999999999999998</v>
      </c>
      <c r="H172" s="31">
        <v>0.55000000000000004</v>
      </c>
      <c r="I172" s="31">
        <v>32.100000000000001</v>
      </c>
      <c r="J172" s="31">
        <v>155.97999999999999</v>
      </c>
      <c r="K172" s="32" t="s">
        <v>32</v>
      </c>
      <c r="L172" s="31">
        <v>2.5699999999999998</v>
      </c>
    </row>
    <row r="173" ht="15">
      <c r="A173" s="26"/>
      <c r="B173" s="27"/>
      <c r="C173" s="28"/>
      <c r="D173" s="54"/>
      <c r="E173" s="55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54"/>
      <c r="E174" s="55"/>
      <c r="F174" s="31"/>
      <c r="G174" s="31"/>
      <c r="H174" s="31"/>
      <c r="I174" s="31"/>
      <c r="J174" s="31"/>
      <c r="K174" s="32"/>
      <c r="L174" s="31"/>
    </row>
    <row r="175" ht="15">
      <c r="A175" s="35"/>
      <c r="B175" s="36"/>
      <c r="C175" s="37"/>
      <c r="D175" s="58" t="s">
        <v>39</v>
      </c>
      <c r="E175" s="59"/>
      <c r="F175" s="40">
        <f>SUM(F166:F174)</f>
        <v>850</v>
      </c>
      <c r="G175" s="40">
        <f t="shared" ref="G175:K175" si="24">SUM(G166:G174)</f>
        <v>24.41</v>
      </c>
      <c r="H175" s="40">
        <f t="shared" si="24"/>
        <v>25.150000000000002</v>
      </c>
      <c r="I175" s="40">
        <f t="shared" si="24"/>
        <v>104.18000000000001</v>
      </c>
      <c r="J175" s="40">
        <f t="shared" si="24"/>
        <v>780.92999999999995</v>
      </c>
      <c r="K175" s="41"/>
      <c r="L175" s="40">
        <f>SUM(L166:L174)</f>
        <v>57.360000000000007</v>
      </c>
    </row>
    <row r="176" ht="15">
      <c r="A176" s="45">
        <f>A158</f>
        <v>2</v>
      </c>
      <c r="B176" s="46">
        <f>B158</f>
        <v>4</v>
      </c>
      <c r="C176" s="47" t="s">
        <v>58</v>
      </c>
      <c r="D176" s="48"/>
      <c r="E176" s="49"/>
      <c r="F176" s="50">
        <f>F165+F175</f>
        <v>1411</v>
      </c>
      <c r="G176" s="50">
        <f>G165+G175</f>
        <v>50.879999999999995</v>
      </c>
      <c r="H176" s="50">
        <f>H165+H175</f>
        <v>45.579999999999998</v>
      </c>
      <c r="I176" s="50">
        <f>I165+I175</f>
        <v>182.58000000000001</v>
      </c>
      <c r="J176" s="50">
        <f t="shared" ref="J176:L176" si="25">J165+J175</f>
        <v>1432.8299999999999</v>
      </c>
      <c r="K176" s="50"/>
      <c r="L176" s="50">
        <f t="shared" si="25"/>
        <v>132.88</v>
      </c>
    </row>
    <row r="177" ht="15">
      <c r="A177" s="19">
        <v>2</v>
      </c>
      <c r="B177" s="20">
        <v>5</v>
      </c>
      <c r="C177" s="21" t="s">
        <v>24</v>
      </c>
      <c r="D177" s="52" t="s">
        <v>25</v>
      </c>
      <c r="E177" s="53" t="s">
        <v>74</v>
      </c>
      <c r="F177" s="24">
        <v>150</v>
      </c>
      <c r="G177" s="24">
        <v>4.2999999999999998</v>
      </c>
      <c r="H177" s="24">
        <v>5.6500000000000004</v>
      </c>
      <c r="I177" s="24">
        <v>17.149999999999999</v>
      </c>
      <c r="J177" s="24">
        <v>136.43000000000001</v>
      </c>
      <c r="K177" s="25">
        <v>89</v>
      </c>
      <c r="L177" s="24">
        <v>13.65</v>
      </c>
    </row>
    <row r="178" ht="15">
      <c r="A178" s="26"/>
      <c r="B178" s="27"/>
      <c r="C178" s="28"/>
      <c r="D178" s="54"/>
      <c r="E178" s="55" t="s">
        <v>132</v>
      </c>
      <c r="F178" s="31">
        <v>120</v>
      </c>
      <c r="G178" s="31">
        <v>10</v>
      </c>
      <c r="H178" s="31">
        <v>13</v>
      </c>
      <c r="I178" s="31">
        <v>10</v>
      </c>
      <c r="J178" s="31">
        <v>247</v>
      </c>
      <c r="K178" s="32">
        <v>150</v>
      </c>
      <c r="L178" s="31">
        <v>54.549999999999997</v>
      </c>
    </row>
    <row r="179" ht="15">
      <c r="A179" s="26"/>
      <c r="B179" s="27"/>
      <c r="C179" s="28"/>
      <c r="D179" s="56" t="s">
        <v>28</v>
      </c>
      <c r="E179" s="55" t="s">
        <v>71</v>
      </c>
      <c r="F179" s="31">
        <v>200</v>
      </c>
      <c r="G179" s="31" t="s">
        <v>133</v>
      </c>
      <c r="H179" s="31">
        <v>0</v>
      </c>
      <c r="I179" s="31">
        <v>15</v>
      </c>
      <c r="J179" s="31">
        <v>58.18</v>
      </c>
      <c r="K179" s="32" t="s">
        <v>72</v>
      </c>
      <c r="L179" s="31">
        <v>1.8100000000000001</v>
      </c>
    </row>
    <row r="180" ht="15">
      <c r="A180" s="26"/>
      <c r="B180" s="27"/>
      <c r="C180" s="28"/>
      <c r="D180" s="56" t="s">
        <v>29</v>
      </c>
      <c r="E180" s="55" t="s">
        <v>73</v>
      </c>
      <c r="F180" s="31">
        <v>50</v>
      </c>
      <c r="G180" s="31">
        <v>4.7999999999999998</v>
      </c>
      <c r="H180" s="31">
        <v>0.55000000000000004</v>
      </c>
      <c r="I180" s="31">
        <v>32.100000000000001</v>
      </c>
      <c r="J180" s="31">
        <v>155.97999999999999</v>
      </c>
      <c r="K180" s="32" t="s">
        <v>32</v>
      </c>
      <c r="L180" s="31">
        <v>2.5699999999999998</v>
      </c>
    </row>
    <row r="181" ht="15">
      <c r="A181" s="26"/>
      <c r="B181" s="27"/>
      <c r="C181" s="28"/>
      <c r="D181" s="56" t="s">
        <v>134</v>
      </c>
      <c r="E181" s="55" t="s">
        <v>135</v>
      </c>
      <c r="F181" s="31">
        <v>32</v>
      </c>
      <c r="G181" s="31">
        <v>1.3100000000000001</v>
      </c>
      <c r="H181" s="31">
        <v>10.08</v>
      </c>
      <c r="I181" s="31">
        <v>19.199999999999999</v>
      </c>
      <c r="J181" s="31">
        <v>171.19999999999999</v>
      </c>
      <c r="K181" s="32">
        <v>0</v>
      </c>
      <c r="L181" s="31">
        <v>7.8099999999999996</v>
      </c>
    </row>
    <row r="182" ht="15">
      <c r="A182" s="26"/>
      <c r="B182" s="27"/>
      <c r="C182" s="28"/>
      <c r="D182" s="54"/>
      <c r="E182" s="55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54"/>
      <c r="E183" s="55"/>
      <c r="F183" s="31"/>
      <c r="G183" s="31"/>
      <c r="H183" s="31"/>
      <c r="I183" s="31"/>
      <c r="J183" s="31"/>
      <c r="K183" s="32"/>
      <c r="L183" s="31"/>
    </row>
    <row r="184" ht="15.75" customHeight="1">
      <c r="A184" s="35"/>
      <c r="B184" s="36"/>
      <c r="C184" s="37"/>
      <c r="D184" s="58" t="s">
        <v>39</v>
      </c>
      <c r="E184" s="59"/>
      <c r="F184" s="40">
        <f>SUM(F177:F183)</f>
        <v>552</v>
      </c>
      <c r="G184" s="40">
        <f t="shared" ref="G184:L184" si="26">SUM(G177:G183)</f>
        <v>20.41</v>
      </c>
      <c r="H184" s="40">
        <f t="shared" si="26"/>
        <v>29.280000000000001</v>
      </c>
      <c r="I184" s="40">
        <f t="shared" si="26"/>
        <v>93.450000000000003</v>
      </c>
      <c r="J184" s="40">
        <f t="shared" si="26"/>
        <v>768.78999999999996</v>
      </c>
      <c r="K184" s="40"/>
      <c r="L184" s="40">
        <f t="shared" si="26"/>
        <v>80.390000000000001</v>
      </c>
    </row>
    <row r="185" ht="15">
      <c r="A185" s="42">
        <f>A177</f>
        <v>2</v>
      </c>
      <c r="B185" s="43">
        <f>B177</f>
        <v>5</v>
      </c>
      <c r="C185" s="44" t="s">
        <v>40</v>
      </c>
      <c r="D185" s="56" t="s">
        <v>41</v>
      </c>
      <c r="E185" s="55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56" t="s">
        <v>42</v>
      </c>
      <c r="E186" s="55" t="s">
        <v>136</v>
      </c>
      <c r="F186" s="31">
        <v>250</v>
      </c>
      <c r="G186" s="31">
        <v>5.8700000000000001</v>
      </c>
      <c r="H186" s="31">
        <v>3.77</v>
      </c>
      <c r="I186" s="31">
        <v>22.829999999999998</v>
      </c>
      <c r="J186" s="31">
        <v>149.91</v>
      </c>
      <c r="K186" s="32">
        <v>115.06</v>
      </c>
      <c r="L186" s="31">
        <v>7.3099999999999996</v>
      </c>
    </row>
    <row r="187" ht="15">
      <c r="A187" s="26"/>
      <c r="B187" s="27"/>
      <c r="C187" s="28"/>
      <c r="D187" s="56" t="s">
        <v>45</v>
      </c>
      <c r="E187" s="55" t="s">
        <v>46</v>
      </c>
      <c r="F187" s="31" t="s">
        <v>137</v>
      </c>
      <c r="G187" s="31">
        <v>16.210000000000001</v>
      </c>
      <c r="H187" s="31">
        <v>13.48</v>
      </c>
      <c r="I187" s="31">
        <v>3.6400000000000001</v>
      </c>
      <c r="J187" s="31">
        <v>292</v>
      </c>
      <c r="K187" s="32" t="s">
        <v>60</v>
      </c>
      <c r="L187" s="31">
        <v>52.57</v>
      </c>
    </row>
    <row r="188" ht="15">
      <c r="A188" s="26"/>
      <c r="B188" s="27"/>
      <c r="C188" s="28"/>
      <c r="D188" s="56" t="s">
        <v>48</v>
      </c>
      <c r="E188" s="55" t="s">
        <v>110</v>
      </c>
      <c r="F188" s="31">
        <v>150</v>
      </c>
      <c r="G188" s="31">
        <v>6.0599999999999996</v>
      </c>
      <c r="H188" s="31">
        <v>4.6399999999999997</v>
      </c>
      <c r="I188" s="31">
        <v>27.120000000000001</v>
      </c>
      <c r="J188" s="31">
        <v>174.88999999999999</v>
      </c>
      <c r="K188" s="32" t="s">
        <v>61</v>
      </c>
      <c r="L188" s="31">
        <v>10.359999999999999</v>
      </c>
    </row>
    <row r="189" ht="15">
      <c r="A189" s="26"/>
      <c r="B189" s="27"/>
      <c r="C189" s="28"/>
      <c r="D189" s="56" t="s">
        <v>51</v>
      </c>
      <c r="E189" s="55" t="s">
        <v>85</v>
      </c>
      <c r="F189" s="31">
        <v>200</v>
      </c>
      <c r="G189" s="31">
        <v>0.059999999999999998</v>
      </c>
      <c r="H189" s="31">
        <v>0</v>
      </c>
      <c r="I189" s="31">
        <v>22.859999999999999</v>
      </c>
      <c r="J189" s="31">
        <v>96.920000000000002</v>
      </c>
      <c r="K189" s="32" t="s">
        <v>86</v>
      </c>
      <c r="L189" s="31">
        <v>7.5800000000000001</v>
      </c>
    </row>
    <row r="190" ht="15">
      <c r="A190" s="26"/>
      <c r="B190" s="27"/>
      <c r="C190" s="28"/>
      <c r="D190" s="56" t="s">
        <v>54</v>
      </c>
      <c r="E190" s="55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56" t="s">
        <v>56</v>
      </c>
      <c r="E191" s="55" t="s">
        <v>73</v>
      </c>
      <c r="F191" s="31">
        <v>50</v>
      </c>
      <c r="G191" s="31">
        <v>4.7999999999999998</v>
      </c>
      <c r="H191" s="31">
        <v>0.55000000000000004</v>
      </c>
      <c r="I191" s="31">
        <v>32.100000000000001</v>
      </c>
      <c r="J191" s="31">
        <v>155.97999999999999</v>
      </c>
      <c r="K191" s="32" t="s">
        <v>32</v>
      </c>
      <c r="L191" s="31">
        <v>2.5699999999999998</v>
      </c>
    </row>
    <row r="192" ht="15">
      <c r="A192" s="26"/>
      <c r="B192" s="27"/>
      <c r="C192" s="28"/>
      <c r="D192" s="54"/>
      <c r="E192" s="55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54"/>
      <c r="E193" s="55"/>
      <c r="F193" s="31"/>
      <c r="G193" s="31"/>
      <c r="H193" s="31"/>
      <c r="I193" s="31"/>
      <c r="J193" s="31"/>
      <c r="K193" s="32"/>
      <c r="L193" s="31"/>
    </row>
    <row r="194" ht="15">
      <c r="A194" s="35"/>
      <c r="B194" s="36"/>
      <c r="C194" s="37"/>
      <c r="D194" s="58" t="s">
        <v>39</v>
      </c>
      <c r="E194" s="59"/>
      <c r="F194" s="40">
        <f>SUM(F185:F193)</f>
        <v>650</v>
      </c>
      <c r="G194" s="40">
        <f t="shared" ref="G194:L194" si="27">SUM(G185:G193)</f>
        <v>33</v>
      </c>
      <c r="H194" s="40">
        <f t="shared" si="27"/>
        <v>22.440000000000001</v>
      </c>
      <c r="I194" s="40">
        <f t="shared" si="27"/>
        <v>108.55000000000001</v>
      </c>
      <c r="J194" s="40">
        <f t="shared" si="27"/>
        <v>869.69999999999993</v>
      </c>
      <c r="K194" s="40"/>
      <c r="L194" s="40">
        <f t="shared" si="27"/>
        <v>80.390000000000001</v>
      </c>
    </row>
    <row r="195" ht="15">
      <c r="A195" s="45">
        <f>A177</f>
        <v>2</v>
      </c>
      <c r="B195" s="46">
        <f>B177</f>
        <v>5</v>
      </c>
      <c r="C195" s="47" t="s">
        <v>58</v>
      </c>
      <c r="D195" s="48"/>
      <c r="E195" s="49"/>
      <c r="F195" s="50">
        <f>F184+F194</f>
        <v>1202</v>
      </c>
      <c r="G195" s="50">
        <f>G184+G194</f>
        <v>53.409999999999997</v>
      </c>
      <c r="H195" s="50">
        <f>H184+H194</f>
        <v>51.719999999999999</v>
      </c>
      <c r="I195" s="50">
        <f>I184+I194</f>
        <v>202</v>
      </c>
      <c r="J195" s="50">
        <f t="shared" ref="J195:L195" si="28">J184+J194</f>
        <v>1638.4899999999998</v>
      </c>
      <c r="K195" s="50"/>
      <c r="L195" s="50">
        <f t="shared" si="28"/>
        <v>160.78</v>
      </c>
    </row>
    <row r="196">
      <c r="A196" s="62"/>
      <c r="B196" s="63"/>
      <c r="C196" s="64" t="s">
        <v>138</v>
      </c>
      <c r="D196" s="64"/>
      <c r="E196" s="64"/>
      <c r="F196" s="65">
        <f>(F24+F43+F62+F81+F100+F119+F138+F157+F176+F195)/(IF(F24=0,0,1)+IF(F43=0,0,1)+IF(F62=0,0,1)+IF(F81=0,0,1)+IF(F100=0,0,1)+IF(F119=0,0,1)+IF(F138=0,0,1)+IF(F157=0,0,1)+IF(F176=0,0,1)+IF(F195=0,0,1))</f>
        <v>1315.4000000000001</v>
      </c>
      <c r="G196" s="65">
        <f>(G24+G43+G62+G81+G100+G119+G138+G157+G176+G195)/(IF(G24=0,0,1)+IF(G43=0,0,1)+IF(G62=0,0,1)+IF(G81=0,0,1)+IF(G100=0,0,1)+IF(G119=0,0,1)+IF(G138=0,0,1)+IF(G157=0,0,1)+IF(G176=0,0,1)+IF(G195=0,0,1))</f>
        <v>49.527000000000001</v>
      </c>
      <c r="H196" s="65">
        <f>(H24+H43+H62+H81+H100+H119+H138+H157+H176+H195)/(IF(H24=0,0,1)+IF(H43=0,0,1)+IF(H62=0,0,1)+IF(H81=0,0,1)+IF(H100=0,0,1)+IF(H119=0,0,1)+IF(H138=0,0,1)+IF(H157=0,0,1)+IF(H176=0,0,1)+IF(H195=0,0,1))</f>
        <v>48.3735</v>
      </c>
      <c r="I196" s="65">
        <f>(I24+I43+I62+I81+I100+I119+I138+I157+I176+I195)/(IF(I24=0,0,1)+IF(I43=0,0,1)+IF(I62=0,0,1)+IF(I81=0,0,1)+IF(I100=0,0,1)+IF(I119=0,0,1)+IF(I138=0,0,1)+IF(I157=0,0,1)+IF(I176=0,0,1)+IF(I195=0,0,1))</f>
        <v>241.20969999999997</v>
      </c>
      <c r="J196" s="65">
        <f>(J24+J43+J62+J81+J100+J119+J138+J157+J176+J195)/(IF(J24=0,0,1)+IF(J43=0,0,1)+IF(J62=0,0,1)+IF(J81=0,0,1)+IF(J100=0,0,1)+IF(J119=0,0,1)+IF(J138=0,0,1)+IF(J157=0,0,1)+IF(J176=0,0,1)+IF(J195=0,0,1))</f>
        <v>1450.002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143.84999999999997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 Школьная</cp:lastModifiedBy>
  <cp:revision>1</cp:revision>
  <dcterms:created xsi:type="dcterms:W3CDTF">2022-05-16T14:23:56Z</dcterms:created>
  <dcterms:modified xsi:type="dcterms:W3CDTF">2023-12-09T08:27:56Z</dcterms:modified>
</cp:coreProperties>
</file>